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tables/table1.xml" ContentType="application/vnd.openxmlformats-officedocument.spreadsheetml.table+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03" windowWidth="13997" windowHeight="7157" tabRatio="525"/>
  </bookViews>
  <sheets>
    <sheet name="発表シート" sheetId="4" r:id="rId1"/>
    <sheet name="入力シート" sheetId="1" r:id="rId2"/>
    <sheet name="集計シート" sheetId="2" r:id="rId3"/>
  </sheets>
  <definedNames>
    <definedName name="_xlnm.Print_Area" localSheetId="0">発表シート!$A$1:$F$216</definedName>
  </definedNames>
  <calcPr calcId="152511"/>
</workbook>
</file>

<file path=xl/calcChain.xml><?xml version="1.0" encoding="utf-8"?>
<calcChain xmlns="http://schemas.openxmlformats.org/spreadsheetml/2006/main">
  <c r="T16" i="2"/>
  <c r="S16"/>
  <c r="R16"/>
  <c r="Q16"/>
  <c r="P16"/>
  <c r="O16"/>
  <c r="N16"/>
  <c r="M16"/>
  <c r="L16"/>
  <c r="K16"/>
  <c r="J16"/>
  <c r="I16"/>
  <c r="H16"/>
  <c r="G16"/>
  <c r="F16"/>
  <c r="E16"/>
  <c r="D16"/>
  <c r="C16"/>
  <c r="B16"/>
  <c r="T15"/>
  <c r="S15"/>
  <c r="R15"/>
  <c r="Q15"/>
  <c r="P15"/>
  <c r="O15"/>
  <c r="N15"/>
  <c r="M15"/>
  <c r="L15"/>
  <c r="K15"/>
  <c r="J15"/>
  <c r="I15"/>
  <c r="H15"/>
  <c r="G15"/>
  <c r="F15"/>
  <c r="E15"/>
  <c r="D15"/>
  <c r="C15"/>
  <c r="B15"/>
  <c r="T14"/>
  <c r="S14"/>
  <c r="R14"/>
  <c r="Q14"/>
  <c r="P14"/>
  <c r="O14"/>
  <c r="N14"/>
  <c r="M14"/>
  <c r="L14"/>
  <c r="K14"/>
  <c r="J14"/>
  <c r="I14"/>
  <c r="H14"/>
  <c r="G14"/>
  <c r="F14"/>
  <c r="E14"/>
  <c r="D14"/>
  <c r="C14"/>
  <c r="B14"/>
  <c r="T13"/>
  <c r="S13"/>
  <c r="R13"/>
  <c r="Q13"/>
  <c r="P13"/>
  <c r="O13"/>
  <c r="N13"/>
  <c r="M13"/>
  <c r="L13"/>
  <c r="K13"/>
  <c r="J13"/>
  <c r="I13"/>
  <c r="H13"/>
  <c r="G13"/>
  <c r="F13"/>
  <c r="E13"/>
  <c r="D13"/>
  <c r="C13"/>
  <c r="B13"/>
  <c r="V11"/>
  <c r="U11"/>
  <c r="T12"/>
  <c r="S12"/>
  <c r="R12"/>
  <c r="Q12"/>
  <c r="P12"/>
  <c r="O12"/>
  <c r="N12"/>
  <c r="M12"/>
  <c r="L12"/>
  <c r="K12"/>
  <c r="J12"/>
  <c r="I12"/>
  <c r="H12"/>
  <c r="G12"/>
  <c r="F12"/>
  <c r="E12"/>
  <c r="D12"/>
  <c r="C12"/>
  <c r="B12"/>
  <c r="H3" i="1"/>
  <c r="B3" i="2" l="1"/>
  <c r="E3"/>
  <c r="I3"/>
  <c r="E26" i="4" s="1"/>
  <c r="C38" l="1"/>
  <c r="C51" l="1"/>
  <c r="C60"/>
  <c r="C69"/>
  <c r="C79"/>
  <c r="C87"/>
  <c r="C96"/>
  <c r="C105"/>
  <c r="C114"/>
  <c r="C124"/>
  <c r="C132"/>
  <c r="C141"/>
  <c r="C150"/>
  <c r="C159"/>
  <c r="C168"/>
  <c r="C178"/>
  <c r="C186"/>
  <c r="C195"/>
  <c r="C204"/>
  <c r="C50"/>
  <c r="C59"/>
  <c r="C68"/>
  <c r="C78"/>
  <c r="C86"/>
  <c r="C95"/>
  <c r="C104"/>
  <c r="C113"/>
  <c r="C123"/>
  <c r="C131"/>
  <c r="C140"/>
  <c r="C149"/>
  <c r="C158"/>
  <c r="C167"/>
  <c r="C177"/>
  <c r="C185"/>
  <c r="C194"/>
  <c r="C203"/>
  <c r="C49"/>
  <c r="C58"/>
  <c r="C67"/>
  <c r="C77"/>
  <c r="C85"/>
  <c r="C94"/>
  <c r="C103"/>
  <c r="C112"/>
  <c r="C122"/>
  <c r="C130"/>
  <c r="C139"/>
  <c r="C148"/>
  <c r="C157"/>
  <c r="C166"/>
  <c r="C176"/>
  <c r="C184"/>
  <c r="C193"/>
  <c r="C202"/>
  <c r="C48"/>
  <c r="C57"/>
  <c r="C66"/>
  <c r="C76"/>
  <c r="C84"/>
  <c r="C93"/>
  <c r="C102"/>
  <c r="C111"/>
  <c r="C121"/>
  <c r="C129"/>
  <c r="C138"/>
  <c r="C147"/>
  <c r="C156"/>
  <c r="C165"/>
  <c r="C175"/>
  <c r="C183"/>
  <c r="C192"/>
  <c r="C201"/>
  <c r="C47"/>
  <c r="C56"/>
  <c r="C65"/>
  <c r="C75"/>
  <c r="C83"/>
  <c r="C101"/>
  <c r="C110"/>
  <c r="C120"/>
  <c r="C128"/>
  <c r="C137"/>
  <c r="C146"/>
  <c r="C155"/>
  <c r="C164"/>
  <c r="C174"/>
  <c r="C182"/>
  <c r="C191"/>
  <c r="C200"/>
  <c r="C41"/>
  <c r="C40"/>
  <c r="C39"/>
  <c r="C42"/>
  <c r="B209" l="1"/>
  <c r="B213"/>
  <c r="H11" i="2"/>
  <c r="H20" s="1"/>
  <c r="D93" i="4" s="1"/>
  <c r="C92"/>
  <c r="F11" i="2"/>
  <c r="F19" s="1"/>
  <c r="D75" i="4" s="1"/>
  <c r="T11" i="2"/>
  <c r="T19" s="1"/>
  <c r="D200" i="4" s="1"/>
  <c r="S11" i="2"/>
  <c r="S22" s="1"/>
  <c r="D194" i="4" s="1"/>
  <c r="R11" i="2"/>
  <c r="R21" s="1"/>
  <c r="D184" i="4" s="1"/>
  <c r="Q11" i="2"/>
  <c r="Q23" s="1"/>
  <c r="D178" i="4" s="1"/>
  <c r="P11" i="2"/>
  <c r="P19" s="1"/>
  <c r="D164" i="4" s="1"/>
  <c r="O11" i="2"/>
  <c r="O21" s="1"/>
  <c r="D157" i="4" s="1"/>
  <c r="N11" i="2"/>
  <c r="N22" s="1"/>
  <c r="D149" i="4" s="1"/>
  <c r="M11" i="2"/>
  <c r="M22" s="1"/>
  <c r="D140" i="4" s="1"/>
  <c r="L11" i="2"/>
  <c r="L19" s="1"/>
  <c r="D128" i="4" s="1"/>
  <c r="K11" i="2"/>
  <c r="K19" s="1"/>
  <c r="D120" i="4" s="1"/>
  <c r="J11" i="2"/>
  <c r="J19" s="1"/>
  <c r="D110" i="4" s="1"/>
  <c r="I11" i="2"/>
  <c r="I20" s="1"/>
  <c r="D102" i="4" s="1"/>
  <c r="G11" i="2"/>
  <c r="G20" s="1"/>
  <c r="D84" i="4" s="1"/>
  <c r="E11" i="2"/>
  <c r="E20" s="1"/>
  <c r="D66" i="4" s="1"/>
  <c r="D11" i="2"/>
  <c r="D20" s="1"/>
  <c r="D57" i="4" s="1"/>
  <c r="C11" i="2"/>
  <c r="C22" s="1"/>
  <c r="D50" i="4" s="1"/>
  <c r="B11" i="2"/>
  <c r="B22" s="1"/>
  <c r="D41" i="4" s="1"/>
  <c r="G3" i="2"/>
  <c r="H23" l="1"/>
  <c r="D96" i="4" s="1"/>
  <c r="H22" i="2"/>
  <c r="D95" i="4" s="1"/>
  <c r="E23" i="2"/>
  <c r="D69" i="4" s="1"/>
  <c r="H21" i="2"/>
  <c r="D94" i="4" s="1"/>
  <c r="E22" i="2"/>
  <c r="D68" i="4" s="1"/>
  <c r="L23" i="2"/>
  <c r="D132" i="4" s="1"/>
  <c r="O22" i="2"/>
  <c r="D158" i="4" s="1"/>
  <c r="E19" i="2"/>
  <c r="D65" i="4" s="1"/>
  <c r="M23" i="2"/>
  <c r="D141" i="4" s="1"/>
  <c r="P21" i="2"/>
  <c r="D166" i="4" s="1"/>
  <c r="E27"/>
  <c r="E28" s="1"/>
  <c r="K3" i="2"/>
  <c r="F23"/>
  <c r="D79" i="4" s="1"/>
  <c r="M21" i="2"/>
  <c r="D139" i="4" s="1"/>
  <c r="H19" i="2"/>
  <c r="D92" i="4" s="1"/>
  <c r="M19" i="2"/>
  <c r="D137" i="4" s="1"/>
  <c r="M20" i="2"/>
  <c r="D138" i="4" s="1"/>
  <c r="T21" i="2"/>
  <c r="D202" i="4" s="1"/>
  <c r="F20" i="2"/>
  <c r="D76" i="4" s="1"/>
  <c r="F22" i="2"/>
  <c r="D78" i="4" s="1"/>
  <c r="F21" i="2"/>
  <c r="D77" i="4" s="1"/>
  <c r="T22" i="2"/>
  <c r="D203" i="4" s="1"/>
  <c r="T20" i="2"/>
  <c r="D201" i="4" s="1"/>
  <c r="T23" i="2"/>
  <c r="D204" i="4" s="1"/>
  <c r="S19" i="2"/>
  <c r="S20"/>
  <c r="D192" i="4" s="1"/>
  <c r="S23" i="2"/>
  <c r="D195" i="4" s="1"/>
  <c r="S21" i="2"/>
  <c r="D193" i="4" s="1"/>
  <c r="R19" i="2"/>
  <c r="D182" i="4" s="1"/>
  <c r="R22" i="2"/>
  <c r="D185" i="4" s="1"/>
  <c r="R20" i="2"/>
  <c r="D183" i="4" s="1"/>
  <c r="R23" i="2"/>
  <c r="D186" i="4" s="1"/>
  <c r="Q21" i="2"/>
  <c r="D176" i="4" s="1"/>
  <c r="Q22" i="2"/>
  <c r="D177" i="4" s="1"/>
  <c r="Q19" i="2"/>
  <c r="D174" i="4" s="1"/>
  <c r="Q20" i="2"/>
  <c r="D175" i="4" s="1"/>
  <c r="P20" i="2"/>
  <c r="P22"/>
  <c r="D167" i="4" s="1"/>
  <c r="P23" i="2"/>
  <c r="D168" i="4" s="1"/>
  <c r="O20" i="2"/>
  <c r="O23"/>
  <c r="D159" i="4" s="1"/>
  <c r="O19" i="2"/>
  <c r="D155" i="4" s="1"/>
  <c r="N20" i="2"/>
  <c r="D147" i="4" s="1"/>
  <c r="N23" i="2"/>
  <c r="D150" i="4" s="1"/>
  <c r="N21" i="2"/>
  <c r="D148" i="4" s="1"/>
  <c r="N19" i="2"/>
  <c r="D146" i="4" s="1"/>
  <c r="L22" i="2"/>
  <c r="L20"/>
  <c r="D129" i="4" s="1"/>
  <c r="L21" i="2"/>
  <c r="D130" i="4" s="1"/>
  <c r="K20" i="2"/>
  <c r="D121" i="4" s="1"/>
  <c r="K22" i="2"/>
  <c r="D123" i="4" s="1"/>
  <c r="K23" i="2"/>
  <c r="D124" i="4" s="1"/>
  <c r="K21" i="2"/>
  <c r="J22"/>
  <c r="D113" i="4" s="1"/>
  <c r="J23" i="2"/>
  <c r="D114" i="4" s="1"/>
  <c r="J20" i="2"/>
  <c r="D111" i="4" s="1"/>
  <c r="J21" i="2"/>
  <c r="I21"/>
  <c r="D103" i="4" s="1"/>
  <c r="I23" i="2"/>
  <c r="D105" i="4" s="1"/>
  <c r="I19" i="2"/>
  <c r="D101" i="4" s="1"/>
  <c r="I22" i="2"/>
  <c r="D104" i="4" s="1"/>
  <c r="G19" i="2"/>
  <c r="D83" i="4" s="1"/>
  <c r="G22" i="2"/>
  <c r="D86" i="4" s="1"/>
  <c r="G23" i="2"/>
  <c r="D87" i="4" s="1"/>
  <c r="G21" i="2"/>
  <c r="D85" i="4" s="1"/>
  <c r="E21" i="2"/>
  <c r="D67" i="4" s="1"/>
  <c r="D23" i="2"/>
  <c r="D60" i="4" s="1"/>
  <c r="D19" i="2"/>
  <c r="D56" i="4" s="1"/>
  <c r="D21" i="2"/>
  <c r="D58" i="4" s="1"/>
  <c r="D22" i="2"/>
  <c r="D59" i="4" s="1"/>
  <c r="C21" i="2"/>
  <c r="D49" i="4" s="1"/>
  <c r="C19" i="2"/>
  <c r="D47" i="4" s="1"/>
  <c r="C23" i="2"/>
  <c r="D51" i="4" s="1"/>
  <c r="C20" i="2"/>
  <c r="D48" i="4" s="1"/>
  <c r="L3" i="1"/>
  <c r="B23" i="2"/>
  <c r="D42" i="4" s="1"/>
  <c r="B21" i="2"/>
  <c r="D40" i="4" s="1"/>
  <c r="B19" i="2"/>
  <c r="D38" i="4" s="1"/>
  <c r="B20" i="2"/>
  <c r="D39" i="4" s="1"/>
  <c r="M18" i="2" l="1"/>
  <c r="P18"/>
  <c r="D165" i="4"/>
  <c r="E18" i="2"/>
  <c r="H18"/>
  <c r="L18"/>
  <c r="D131" i="4"/>
  <c r="O18" i="2"/>
  <c r="D156" i="4"/>
  <c r="S18" i="2"/>
  <c r="D191" i="4"/>
  <c r="J18" i="2"/>
  <c r="D112" i="4"/>
  <c r="K18" i="2"/>
  <c r="D122" i="4"/>
  <c r="T18" i="2"/>
  <c r="F18"/>
  <c r="R18"/>
  <c r="Q18"/>
  <c r="N18"/>
  <c r="I18"/>
  <c r="G18"/>
  <c r="D18"/>
  <c r="C18"/>
  <c r="B18"/>
</calcChain>
</file>

<file path=xl/sharedStrings.xml><?xml version="1.0" encoding="utf-8"?>
<sst xmlns="http://schemas.openxmlformats.org/spreadsheetml/2006/main" count="658" uniqueCount="165">
  <si>
    <t>№</t>
    <phoneticPr fontId="1"/>
  </si>
  <si>
    <t>１）施設の目指している理念、サービス提供の方針に共感していますか？</t>
    <rPh sb="2" eb="4">
      <t>シセツ</t>
    </rPh>
    <rPh sb="5" eb="7">
      <t>メザ</t>
    </rPh>
    <rPh sb="11" eb="13">
      <t>リネン</t>
    </rPh>
    <rPh sb="18" eb="20">
      <t>テイキョウ</t>
    </rPh>
    <rPh sb="21" eb="23">
      <t>ホウシン</t>
    </rPh>
    <rPh sb="24" eb="26">
      <t>キョウカン</t>
    </rPh>
    <phoneticPr fontId="1"/>
  </si>
  <si>
    <t>２）職員は、ご家族の困っていること、不安、要望等の話をよく聞いていますか？</t>
    <rPh sb="2" eb="4">
      <t>ショクイン</t>
    </rPh>
    <rPh sb="7" eb="9">
      <t>カゾク</t>
    </rPh>
    <rPh sb="10" eb="11">
      <t>コマ</t>
    </rPh>
    <rPh sb="18" eb="20">
      <t>フアン</t>
    </rPh>
    <rPh sb="21" eb="23">
      <t>ヨウボウ</t>
    </rPh>
    <rPh sb="23" eb="24">
      <t>トウ</t>
    </rPh>
    <rPh sb="25" eb="26">
      <t>ハナシ</t>
    </rPh>
    <rPh sb="29" eb="30">
      <t>キ</t>
    </rPh>
    <phoneticPr fontId="1"/>
  </si>
  <si>
    <t>３）ご本人の施設での日々の暮らしぶりについて、ご家族に報告がありますか？</t>
    <rPh sb="3" eb="5">
      <t>ホンニン</t>
    </rPh>
    <rPh sb="6" eb="8">
      <t>シセツ</t>
    </rPh>
    <rPh sb="10" eb="12">
      <t>ヒビ</t>
    </rPh>
    <rPh sb="13" eb="14">
      <t>ク</t>
    </rPh>
    <rPh sb="24" eb="26">
      <t>カゾク</t>
    </rPh>
    <rPh sb="27" eb="29">
      <t>ホウコク</t>
    </rPh>
    <phoneticPr fontId="1"/>
  </si>
  <si>
    <t>４）ご本人がけがをした時や健康状態に変化があったとき、ご家族に報告がありますか？</t>
    <rPh sb="3" eb="5">
      <t>ホンニン</t>
    </rPh>
    <rPh sb="11" eb="12">
      <t>トキ</t>
    </rPh>
    <rPh sb="13" eb="15">
      <t>ケンコウ</t>
    </rPh>
    <rPh sb="15" eb="17">
      <t>ジョウタイ</t>
    </rPh>
    <rPh sb="18" eb="20">
      <t>ヘンカ</t>
    </rPh>
    <rPh sb="28" eb="30">
      <t>カゾク</t>
    </rPh>
    <rPh sb="31" eb="33">
      <t>ホウコク</t>
    </rPh>
    <phoneticPr fontId="1"/>
  </si>
  <si>
    <t>５）職員はご本人の介護計画をご家族にわかりやすく説明し、一緒に、内容に関する話し合いをしていますか？</t>
    <rPh sb="2" eb="4">
      <t>ショクイン</t>
    </rPh>
    <rPh sb="6" eb="8">
      <t>ホンニン</t>
    </rPh>
    <rPh sb="9" eb="11">
      <t>カイゴ</t>
    </rPh>
    <rPh sb="11" eb="13">
      <t>ケイカク</t>
    </rPh>
    <rPh sb="15" eb="17">
      <t>カゾク</t>
    </rPh>
    <rPh sb="24" eb="26">
      <t>セツメイ</t>
    </rPh>
    <rPh sb="28" eb="30">
      <t>イッショ</t>
    </rPh>
    <rPh sb="32" eb="34">
      <t>ナイヨウ</t>
    </rPh>
    <rPh sb="35" eb="36">
      <t>カン</t>
    </rPh>
    <rPh sb="38" eb="39">
      <t>ハナ</t>
    </rPh>
    <rPh sb="40" eb="41">
      <t>ア</t>
    </rPh>
    <phoneticPr fontId="1"/>
  </si>
  <si>
    <t>配布枚数</t>
    <rPh sb="0" eb="2">
      <t>ハイフ</t>
    </rPh>
    <rPh sb="2" eb="4">
      <t>マイスウ</t>
    </rPh>
    <phoneticPr fontId="1"/>
  </si>
  <si>
    <t>回収率</t>
    <rPh sb="0" eb="2">
      <t>カイシュウ</t>
    </rPh>
    <rPh sb="2" eb="3">
      <t>リツ</t>
    </rPh>
    <phoneticPr fontId="1"/>
  </si>
  <si>
    <t>回答数</t>
    <rPh sb="0" eb="2">
      <t>カイトウ</t>
    </rPh>
    <rPh sb="2" eb="3">
      <t>スウ</t>
    </rPh>
    <phoneticPr fontId="1"/>
  </si>
  <si>
    <t>６）職員は、ご本人の思いや願い、要望等をくみ取ってケアをしていると思いますか？</t>
    <rPh sb="2" eb="4">
      <t>ショクイン</t>
    </rPh>
    <rPh sb="7" eb="9">
      <t>ホンニン</t>
    </rPh>
    <rPh sb="10" eb="11">
      <t>オモ</t>
    </rPh>
    <rPh sb="13" eb="14">
      <t>ネガ</t>
    </rPh>
    <rPh sb="16" eb="19">
      <t>ヨウボウナド</t>
    </rPh>
    <rPh sb="22" eb="23">
      <t>ト</t>
    </rPh>
    <rPh sb="33" eb="34">
      <t>オモ</t>
    </rPh>
    <phoneticPr fontId="1"/>
  </si>
  <si>
    <t>７）職員は、ご家族やご本人のその時々の状況や要望に合わせて、柔軟な対応をしていますか？</t>
    <rPh sb="2" eb="4">
      <t>ショクイン</t>
    </rPh>
    <rPh sb="7" eb="9">
      <t>カゾク</t>
    </rPh>
    <rPh sb="11" eb="13">
      <t>ホンニン</t>
    </rPh>
    <rPh sb="16" eb="18">
      <t>トキドキ</t>
    </rPh>
    <rPh sb="19" eb="21">
      <t>ジョウキョウ</t>
    </rPh>
    <rPh sb="22" eb="24">
      <t>ヨウボウ</t>
    </rPh>
    <rPh sb="25" eb="26">
      <t>ア</t>
    </rPh>
    <rPh sb="30" eb="32">
      <t>ジュウナン</t>
    </rPh>
    <rPh sb="33" eb="35">
      <t>タイオウ</t>
    </rPh>
    <phoneticPr fontId="1"/>
  </si>
  <si>
    <t>８）施設のサービスを利用することで、ご本人の生き生きとした表情や姿が見られていますか？</t>
    <rPh sb="2" eb="4">
      <t>シセツ</t>
    </rPh>
    <rPh sb="10" eb="12">
      <t>リヨウ</t>
    </rPh>
    <rPh sb="19" eb="21">
      <t>ホンニン</t>
    </rPh>
    <rPh sb="22" eb="23">
      <t>イ</t>
    </rPh>
    <rPh sb="24" eb="25">
      <t>イ</t>
    </rPh>
    <rPh sb="29" eb="31">
      <t>ヒョウジョウ</t>
    </rPh>
    <rPh sb="32" eb="33">
      <t>スガタ</t>
    </rPh>
    <rPh sb="34" eb="35">
      <t>ミ</t>
    </rPh>
    <phoneticPr fontId="1"/>
  </si>
  <si>
    <t>１０）施設のサービスを受けていて、ご本人の健康を支える医療体制について心配な点はありますか？</t>
    <rPh sb="3" eb="5">
      <t>シセツ</t>
    </rPh>
    <rPh sb="11" eb="12">
      <t>ウ</t>
    </rPh>
    <rPh sb="18" eb="20">
      <t>ホンニン</t>
    </rPh>
    <rPh sb="21" eb="23">
      <t>ケンコウ</t>
    </rPh>
    <rPh sb="24" eb="25">
      <t>ササ</t>
    </rPh>
    <rPh sb="27" eb="29">
      <t>イリョウ</t>
    </rPh>
    <rPh sb="29" eb="31">
      <t>タイセイ</t>
    </rPh>
    <rPh sb="35" eb="37">
      <t>シンパイ</t>
    </rPh>
    <rPh sb="38" eb="39">
      <t>テン</t>
    </rPh>
    <phoneticPr fontId="1"/>
  </si>
  <si>
    <t>１１）施設は、ご家族が気軽に訪ねて行きやすい雰囲気ですか？</t>
    <rPh sb="3" eb="5">
      <t>シセツ</t>
    </rPh>
    <rPh sb="8" eb="10">
      <t>カゾク</t>
    </rPh>
    <rPh sb="11" eb="13">
      <t>キガル</t>
    </rPh>
    <rPh sb="14" eb="15">
      <t>タズ</t>
    </rPh>
    <rPh sb="17" eb="18">
      <t>イ</t>
    </rPh>
    <rPh sb="22" eb="25">
      <t>フンイキ</t>
    </rPh>
    <phoneticPr fontId="1"/>
  </si>
  <si>
    <t>１２）施設の清潔度や明るさ、雰囲気などに満足されていますか？</t>
    <rPh sb="3" eb="5">
      <t>シセツ</t>
    </rPh>
    <rPh sb="6" eb="8">
      <t>セイケツ</t>
    </rPh>
    <rPh sb="8" eb="9">
      <t>ド</t>
    </rPh>
    <rPh sb="10" eb="11">
      <t>アカ</t>
    </rPh>
    <rPh sb="14" eb="17">
      <t>フンイキ</t>
    </rPh>
    <rPh sb="20" eb="22">
      <t>マンゾク</t>
    </rPh>
    <phoneticPr fontId="1"/>
  </si>
  <si>
    <t>１３）施設の中や外出先で行われる行事に、ご家族は招待されていますか？</t>
    <rPh sb="3" eb="5">
      <t>シセツ</t>
    </rPh>
    <rPh sb="6" eb="7">
      <t>ナカ</t>
    </rPh>
    <rPh sb="8" eb="10">
      <t>ガイシュツ</t>
    </rPh>
    <rPh sb="10" eb="11">
      <t>サキ</t>
    </rPh>
    <rPh sb="12" eb="13">
      <t>オコナ</t>
    </rPh>
    <rPh sb="16" eb="18">
      <t>ギョウジ</t>
    </rPh>
    <rPh sb="21" eb="23">
      <t>カゾク</t>
    </rPh>
    <rPh sb="24" eb="26">
      <t>ショウタイ</t>
    </rPh>
    <phoneticPr fontId="1"/>
  </si>
  <si>
    <t>１４）ご本人に対するサービスは、職員間で統一した対応がされていますか？</t>
    <rPh sb="4" eb="6">
      <t>ホンニン</t>
    </rPh>
    <rPh sb="7" eb="8">
      <t>タイ</t>
    </rPh>
    <rPh sb="16" eb="18">
      <t>ショクイン</t>
    </rPh>
    <rPh sb="18" eb="19">
      <t>カン</t>
    </rPh>
    <rPh sb="20" eb="22">
      <t>トウイツ</t>
    </rPh>
    <rPh sb="24" eb="26">
      <t>タイオウ</t>
    </rPh>
    <phoneticPr fontId="1"/>
  </si>
  <si>
    <t>１５）ご家族から見て、職員は生き生きと働いているように見えますか？</t>
    <rPh sb="4" eb="6">
      <t>カゾク</t>
    </rPh>
    <rPh sb="8" eb="9">
      <t>ミ</t>
    </rPh>
    <rPh sb="11" eb="13">
      <t>ショクイン</t>
    </rPh>
    <rPh sb="14" eb="15">
      <t>イ</t>
    </rPh>
    <rPh sb="16" eb="17">
      <t>イ</t>
    </rPh>
    <rPh sb="19" eb="20">
      <t>ハタラ</t>
    </rPh>
    <rPh sb="27" eb="28">
      <t>ミ</t>
    </rPh>
    <phoneticPr fontId="1"/>
  </si>
  <si>
    <t>１６）ご本人や他の利用者に対して、不適切なケア（乱暴な態度や言葉遣いなど）が行われているのを見聞きしたことはありますか？</t>
    <rPh sb="4" eb="6">
      <t>ホンニン</t>
    </rPh>
    <rPh sb="7" eb="8">
      <t>ホカ</t>
    </rPh>
    <rPh sb="9" eb="12">
      <t>リヨウシャ</t>
    </rPh>
    <rPh sb="13" eb="14">
      <t>タイ</t>
    </rPh>
    <rPh sb="17" eb="20">
      <t>フテキセツ</t>
    </rPh>
    <rPh sb="24" eb="26">
      <t>ランボウ</t>
    </rPh>
    <rPh sb="27" eb="29">
      <t>タイド</t>
    </rPh>
    <rPh sb="30" eb="32">
      <t>コトバ</t>
    </rPh>
    <rPh sb="32" eb="33">
      <t>ヅカ</t>
    </rPh>
    <rPh sb="38" eb="39">
      <t>オコナ</t>
    </rPh>
    <rPh sb="46" eb="48">
      <t>ミキ</t>
    </rPh>
    <phoneticPr fontId="1"/>
  </si>
  <si>
    <t>１７）ご家族から見て、ご本人は今のサービスに満足していると思いますか？</t>
    <rPh sb="4" eb="6">
      <t>カゾク</t>
    </rPh>
    <rPh sb="8" eb="9">
      <t>ミ</t>
    </rPh>
    <rPh sb="12" eb="14">
      <t>ホンニン</t>
    </rPh>
    <rPh sb="15" eb="16">
      <t>イマ</t>
    </rPh>
    <rPh sb="22" eb="24">
      <t>マンゾク</t>
    </rPh>
    <rPh sb="29" eb="30">
      <t>オモ</t>
    </rPh>
    <phoneticPr fontId="1"/>
  </si>
  <si>
    <t>１８）ご家族は、今の施設のサービスに満足していますか？</t>
    <rPh sb="4" eb="6">
      <t>カゾク</t>
    </rPh>
    <rPh sb="8" eb="9">
      <t>イマ</t>
    </rPh>
    <rPh sb="10" eb="12">
      <t>シセツ</t>
    </rPh>
    <rPh sb="18" eb="20">
      <t>マンゾク</t>
    </rPh>
    <phoneticPr fontId="1"/>
  </si>
  <si>
    <t>２０-ａ）利用されている施設の良い点、優れている点などをご自由にお書きください。</t>
    <rPh sb="5" eb="7">
      <t>リヨウ</t>
    </rPh>
    <rPh sb="12" eb="14">
      <t>シセツ</t>
    </rPh>
    <rPh sb="15" eb="16">
      <t>ヨ</t>
    </rPh>
    <rPh sb="17" eb="18">
      <t>テン</t>
    </rPh>
    <rPh sb="19" eb="20">
      <t>スグ</t>
    </rPh>
    <rPh sb="24" eb="25">
      <t>テン</t>
    </rPh>
    <rPh sb="29" eb="31">
      <t>ジユウ</t>
    </rPh>
    <rPh sb="33" eb="34">
      <t>カ</t>
    </rPh>
    <phoneticPr fontId="1"/>
  </si>
  <si>
    <t>①とても共感している</t>
    <rPh sb="4" eb="6">
      <t>キョウカン</t>
    </rPh>
    <phoneticPr fontId="1"/>
  </si>
  <si>
    <t>②共感している</t>
    <rPh sb="1" eb="3">
      <t>キョウカン</t>
    </rPh>
    <phoneticPr fontId="1"/>
  </si>
  <si>
    <t>③あまり共感していない</t>
    <rPh sb="4" eb="6">
      <t>キョウカン</t>
    </rPh>
    <phoneticPr fontId="1"/>
  </si>
  <si>
    <t>④わからない</t>
    <phoneticPr fontId="1"/>
  </si>
  <si>
    <t>①よく聞いてくれる</t>
    <rPh sb="3" eb="4">
      <t>キ</t>
    </rPh>
    <phoneticPr fontId="1"/>
  </si>
  <si>
    <t>②聞いてくれる</t>
    <rPh sb="1" eb="2">
      <t>キ</t>
    </rPh>
    <phoneticPr fontId="1"/>
  </si>
  <si>
    <t>③あまり聞いてくれない</t>
    <rPh sb="4" eb="5">
      <t>キ</t>
    </rPh>
    <phoneticPr fontId="1"/>
  </si>
  <si>
    <t>④全く聞いてくれない</t>
    <rPh sb="1" eb="2">
      <t>マッタ</t>
    </rPh>
    <rPh sb="3" eb="4">
      <t>キ</t>
    </rPh>
    <phoneticPr fontId="1"/>
  </si>
  <si>
    <t>①よくある</t>
    <phoneticPr fontId="1"/>
  </si>
  <si>
    <t>②ときどきある</t>
    <phoneticPr fontId="1"/>
  </si>
  <si>
    <t>③ほとんどない</t>
    <phoneticPr fontId="1"/>
  </si>
  <si>
    <t>④全くない</t>
    <rPh sb="1" eb="2">
      <t>マッタ</t>
    </rPh>
    <phoneticPr fontId="1"/>
  </si>
  <si>
    <t>①説明を受け一緒に話し合っている</t>
    <rPh sb="1" eb="3">
      <t>セツメイ</t>
    </rPh>
    <rPh sb="4" eb="5">
      <t>ウ</t>
    </rPh>
    <rPh sb="6" eb="8">
      <t>イッショ</t>
    </rPh>
    <rPh sb="9" eb="10">
      <t>ハナ</t>
    </rPh>
    <rPh sb="11" eb="12">
      <t>ア</t>
    </rPh>
    <phoneticPr fontId="1"/>
  </si>
  <si>
    <t>②説明は受けたが話し合っていない</t>
    <rPh sb="1" eb="3">
      <t>セツメイ</t>
    </rPh>
    <rPh sb="4" eb="5">
      <t>ウ</t>
    </rPh>
    <rPh sb="8" eb="9">
      <t>ハナ</t>
    </rPh>
    <rPh sb="10" eb="11">
      <t>ア</t>
    </rPh>
    <phoneticPr fontId="1"/>
  </si>
  <si>
    <t>③説明も話し合いもない</t>
    <rPh sb="1" eb="3">
      <t>セツメイ</t>
    </rPh>
    <rPh sb="4" eb="5">
      <t>ハナ</t>
    </rPh>
    <rPh sb="6" eb="7">
      <t>ア</t>
    </rPh>
    <phoneticPr fontId="1"/>
  </si>
  <si>
    <t>①よく理解している</t>
    <rPh sb="3" eb="5">
      <t>リカイ</t>
    </rPh>
    <phoneticPr fontId="1"/>
  </si>
  <si>
    <t>②理解している</t>
    <rPh sb="1" eb="3">
      <t>リカイ</t>
    </rPh>
    <phoneticPr fontId="1"/>
  </si>
  <si>
    <t>③理解していない</t>
    <rPh sb="1" eb="3">
      <t>リカイ</t>
    </rPh>
    <phoneticPr fontId="1"/>
  </si>
  <si>
    <t>①よく対応してくれる</t>
    <rPh sb="3" eb="5">
      <t>タイオウ</t>
    </rPh>
    <phoneticPr fontId="1"/>
  </si>
  <si>
    <t>②対応してくれる</t>
    <rPh sb="1" eb="3">
      <t>タイオウ</t>
    </rPh>
    <phoneticPr fontId="1"/>
  </si>
  <si>
    <t>③あまり対応してくれない</t>
    <rPh sb="4" eb="6">
      <t>タイオウ</t>
    </rPh>
    <phoneticPr fontId="1"/>
  </si>
  <si>
    <t>④全く対応してくれない</t>
    <rPh sb="1" eb="2">
      <t>マッタ</t>
    </rPh>
    <rPh sb="3" eb="5">
      <t>タイオウ</t>
    </rPh>
    <phoneticPr fontId="1"/>
  </si>
  <si>
    <t>①よく見られている</t>
    <rPh sb="3" eb="4">
      <t>ミ</t>
    </rPh>
    <phoneticPr fontId="1"/>
  </si>
  <si>
    <t>②ときどき見られている</t>
    <rPh sb="5" eb="6">
      <t>ミ</t>
    </rPh>
    <phoneticPr fontId="1"/>
  </si>
  <si>
    <t>③ほとんど見られない</t>
    <rPh sb="5" eb="6">
      <t>ミ</t>
    </rPh>
    <phoneticPr fontId="1"/>
  </si>
  <si>
    <t>①よく出かけている</t>
    <rPh sb="3" eb="4">
      <t>デ</t>
    </rPh>
    <phoneticPr fontId="1"/>
  </si>
  <si>
    <t>②ときどき出かけている</t>
    <rPh sb="5" eb="6">
      <t>デ</t>
    </rPh>
    <phoneticPr fontId="1"/>
  </si>
  <si>
    <t>③ほとんど出かけていない</t>
    <rPh sb="5" eb="6">
      <t>デ</t>
    </rPh>
    <phoneticPr fontId="1"/>
  </si>
  <si>
    <t>①全くない</t>
    <rPh sb="1" eb="2">
      <t>マッタ</t>
    </rPh>
    <phoneticPr fontId="1"/>
  </si>
  <si>
    <t>②あまりない</t>
    <phoneticPr fontId="1"/>
  </si>
  <si>
    <t>③少しある</t>
    <rPh sb="1" eb="2">
      <t>スコ</t>
    </rPh>
    <phoneticPr fontId="1"/>
  </si>
  <si>
    <t>④大いにある</t>
    <rPh sb="1" eb="2">
      <t>オオ</t>
    </rPh>
    <phoneticPr fontId="1"/>
  </si>
  <si>
    <t>①大変行きやすい</t>
    <rPh sb="1" eb="3">
      <t>タイヘン</t>
    </rPh>
    <rPh sb="3" eb="4">
      <t>イ</t>
    </rPh>
    <phoneticPr fontId="1"/>
  </si>
  <si>
    <t>②行きやすい</t>
    <rPh sb="1" eb="2">
      <t>イ</t>
    </rPh>
    <phoneticPr fontId="1"/>
  </si>
  <si>
    <t>③行きにくい</t>
    <rPh sb="1" eb="2">
      <t>イ</t>
    </rPh>
    <phoneticPr fontId="1"/>
  </si>
  <si>
    <t>④とても行きにくい</t>
    <rPh sb="4" eb="5">
      <t>イ</t>
    </rPh>
    <phoneticPr fontId="1"/>
  </si>
  <si>
    <t>①満足している</t>
    <rPh sb="1" eb="3">
      <t>マンゾク</t>
    </rPh>
    <phoneticPr fontId="1"/>
  </si>
  <si>
    <t>②どちらかといえば満足している</t>
    <rPh sb="9" eb="11">
      <t>マンゾク</t>
    </rPh>
    <phoneticPr fontId="1"/>
  </si>
  <si>
    <t>③どちらかといえば不満である</t>
    <rPh sb="9" eb="11">
      <t>フマン</t>
    </rPh>
    <phoneticPr fontId="1"/>
  </si>
  <si>
    <t>④不満である</t>
    <rPh sb="1" eb="3">
      <t>フマン</t>
    </rPh>
    <phoneticPr fontId="1"/>
  </si>
  <si>
    <t>①よくされている</t>
    <phoneticPr fontId="1"/>
  </si>
  <si>
    <t>②ときどきされている</t>
    <phoneticPr fontId="1"/>
  </si>
  <si>
    <t>③あまりされていない</t>
    <phoneticPr fontId="1"/>
  </si>
  <si>
    <t>④ほとんどされていない</t>
    <phoneticPr fontId="1"/>
  </si>
  <si>
    <t>①よく統一されている</t>
    <rPh sb="3" eb="5">
      <t>トウイツ</t>
    </rPh>
    <phoneticPr fontId="1"/>
  </si>
  <si>
    <t>②統一されている</t>
    <rPh sb="1" eb="3">
      <t>トウイツ</t>
    </rPh>
    <phoneticPr fontId="1"/>
  </si>
  <si>
    <t>③あまり統一されていない</t>
    <rPh sb="4" eb="6">
      <t>トウイツ</t>
    </rPh>
    <phoneticPr fontId="1"/>
  </si>
  <si>
    <t>④わからない</t>
    <phoneticPr fontId="1"/>
  </si>
  <si>
    <t>①全ての職員が生き生きしている</t>
    <rPh sb="1" eb="2">
      <t>スベ</t>
    </rPh>
    <rPh sb="4" eb="6">
      <t>ショクイン</t>
    </rPh>
    <rPh sb="7" eb="8">
      <t>イ</t>
    </rPh>
    <rPh sb="9" eb="10">
      <t>イ</t>
    </rPh>
    <phoneticPr fontId="1"/>
  </si>
  <si>
    <t>②一部の職員のみ生き生きしている</t>
    <rPh sb="1" eb="3">
      <t>イチブ</t>
    </rPh>
    <rPh sb="4" eb="6">
      <t>ショクイン</t>
    </rPh>
    <rPh sb="8" eb="9">
      <t>イ</t>
    </rPh>
    <rPh sb="10" eb="11">
      <t>イ</t>
    </rPh>
    <phoneticPr fontId="1"/>
  </si>
  <si>
    <t>③生き生きしている職員はいない</t>
    <rPh sb="1" eb="2">
      <t>イ</t>
    </rPh>
    <rPh sb="3" eb="4">
      <t>イ</t>
    </rPh>
    <rPh sb="9" eb="11">
      <t>ショクイン</t>
    </rPh>
    <phoneticPr fontId="1"/>
  </si>
  <si>
    <t>①よく見聞きすることがある</t>
    <rPh sb="3" eb="5">
      <t>ミキ</t>
    </rPh>
    <phoneticPr fontId="1"/>
  </si>
  <si>
    <t>②ときどき見聞きすることがある</t>
    <rPh sb="5" eb="7">
      <t>ミキ</t>
    </rPh>
    <phoneticPr fontId="1"/>
  </si>
  <si>
    <t>③見聞きしたことはない</t>
    <rPh sb="1" eb="3">
      <t>ミキ</t>
    </rPh>
    <phoneticPr fontId="1"/>
  </si>
  <si>
    <t>①満足していると思う</t>
    <rPh sb="1" eb="3">
      <t>マンゾク</t>
    </rPh>
    <rPh sb="8" eb="9">
      <t>オモ</t>
    </rPh>
    <phoneticPr fontId="1"/>
  </si>
  <si>
    <t>②どちらともいえない</t>
    <phoneticPr fontId="1"/>
  </si>
  <si>
    <t>①大変満足している</t>
    <rPh sb="1" eb="3">
      <t>タイヘン</t>
    </rPh>
    <rPh sb="3" eb="5">
      <t>マンゾク</t>
    </rPh>
    <phoneticPr fontId="1"/>
  </si>
  <si>
    <t>②満足している</t>
    <rPh sb="1" eb="3">
      <t>マンゾク</t>
    </rPh>
    <phoneticPr fontId="1"/>
  </si>
  <si>
    <t>③少し不満がある</t>
    <rPh sb="1" eb="2">
      <t>スコ</t>
    </rPh>
    <rPh sb="3" eb="5">
      <t>フマン</t>
    </rPh>
    <phoneticPr fontId="1"/>
  </si>
  <si>
    <t>④大いに不満がある</t>
    <rPh sb="1" eb="2">
      <t>オオ</t>
    </rPh>
    <rPh sb="4" eb="6">
      <t>フマン</t>
    </rPh>
    <phoneticPr fontId="1"/>
  </si>
  <si>
    <t>①ぜひ利用したい</t>
    <rPh sb="3" eb="5">
      <t>リヨウ</t>
    </rPh>
    <phoneticPr fontId="1"/>
  </si>
  <si>
    <t>②利用したい</t>
    <rPh sb="1" eb="3">
      <t>リヨウ</t>
    </rPh>
    <phoneticPr fontId="1"/>
  </si>
  <si>
    <t>③あまり利用したくない</t>
    <rPh sb="4" eb="6">
      <t>リヨウ</t>
    </rPh>
    <phoneticPr fontId="1"/>
  </si>
  <si>
    <t>④全く利用したくない</t>
    <rPh sb="1" eb="2">
      <t>マッタ</t>
    </rPh>
    <rPh sb="3" eb="5">
      <t>リヨウ</t>
    </rPh>
    <phoneticPr fontId="1"/>
  </si>
  <si>
    <t>無回答</t>
    <rPh sb="0" eb="3">
      <t>ムカイトウ</t>
    </rPh>
    <phoneticPr fontId="1"/>
  </si>
  <si>
    <t>④わからない</t>
  </si>
  <si>
    <t>①よくある</t>
  </si>
  <si>
    <t>②ときどきある</t>
  </si>
  <si>
    <t>③ほとんどない</t>
  </si>
  <si>
    <t>②ときどきされている</t>
  </si>
  <si>
    <t>①よくされている</t>
  </si>
  <si>
    <t>③あまりされていない</t>
  </si>
  <si>
    <t>④ほとんどされていない</t>
  </si>
  <si>
    <t>③不満があると思う</t>
    <rPh sb="1" eb="3">
      <t>フマン</t>
    </rPh>
    <rPh sb="7" eb="8">
      <t>オモ</t>
    </rPh>
    <phoneticPr fontId="1"/>
  </si>
  <si>
    <t>一般社団法人神戸市老人福祉施設連盟　第三者評価制度評価委員会</t>
    <rPh sb="0" eb="2">
      <t>イッパン</t>
    </rPh>
    <rPh sb="2" eb="4">
      <t>シャダン</t>
    </rPh>
    <rPh sb="4" eb="6">
      <t>ホウジン</t>
    </rPh>
    <rPh sb="6" eb="9">
      <t>コウベシ</t>
    </rPh>
    <rPh sb="9" eb="11">
      <t>ロウジン</t>
    </rPh>
    <rPh sb="11" eb="13">
      <t>フクシ</t>
    </rPh>
    <rPh sb="13" eb="15">
      <t>シセツ</t>
    </rPh>
    <rPh sb="15" eb="17">
      <t>レンメイ</t>
    </rPh>
    <rPh sb="18" eb="20">
      <t>ダイサン</t>
    </rPh>
    <rPh sb="20" eb="21">
      <t>シャ</t>
    </rPh>
    <rPh sb="21" eb="23">
      <t>ヒョウカ</t>
    </rPh>
    <rPh sb="23" eb="25">
      <t>セイド</t>
    </rPh>
    <rPh sb="25" eb="27">
      <t>ヒョウカ</t>
    </rPh>
    <rPh sb="27" eb="30">
      <t>イインカイ</t>
    </rPh>
    <phoneticPr fontId="1"/>
  </si>
  <si>
    <t>家族アンケート集計結果</t>
    <rPh sb="0" eb="2">
      <t>カゾク</t>
    </rPh>
    <rPh sb="7" eb="9">
      <t>シュウケイ</t>
    </rPh>
    <rPh sb="9" eb="11">
      <t>ケッカ</t>
    </rPh>
    <phoneticPr fontId="1"/>
  </si>
  <si>
    <t>定員</t>
    <rPh sb="0" eb="2">
      <t>テイイン</t>
    </rPh>
    <phoneticPr fontId="1"/>
  </si>
  <si>
    <t>配布数</t>
    <rPh sb="0" eb="2">
      <t>ハイフ</t>
    </rPh>
    <rPh sb="2" eb="3">
      <t>スウ</t>
    </rPh>
    <phoneticPr fontId="1"/>
  </si>
  <si>
    <t>回収数</t>
    <rPh sb="0" eb="2">
      <t>カイシュウ</t>
    </rPh>
    <rPh sb="2" eb="3">
      <t>スウ</t>
    </rPh>
    <phoneticPr fontId="1"/>
  </si>
  <si>
    <t>作成日</t>
    <rPh sb="0" eb="3">
      <t>サクセイビ</t>
    </rPh>
    <phoneticPr fontId="1"/>
  </si>
  <si>
    <t>１）施設の目指している理念、サービス提供の方針に共感していますか？</t>
    <phoneticPr fontId="1"/>
  </si>
  <si>
    <t>２）職員は、ご家族の困っていること、不安、要望等の話をよく聞いていますか？</t>
    <phoneticPr fontId="1"/>
  </si>
  <si>
    <t>３）ご本人の施設での日々の暮らしぶりについて、ご家族に報告がありますか？</t>
    <phoneticPr fontId="1"/>
  </si>
  <si>
    <t>４）ご本人がけがをした時や健康状態に変化があったとき、ご家族に報告がありますか？</t>
    <phoneticPr fontId="1"/>
  </si>
  <si>
    <t>５）職員はご本人の介護計画をご家族にわかりやすく説明し、一緒に、内容に関する話し合いをしていますか？</t>
    <phoneticPr fontId="1"/>
  </si>
  <si>
    <r>
      <rPr>
        <sz val="11"/>
        <color theme="1"/>
        <rFont val="ＭＳ 明朝"/>
        <family val="1"/>
        <charset val="128"/>
      </rPr>
      <t>①</t>
    </r>
    <r>
      <rPr>
        <sz val="10"/>
        <color theme="1"/>
        <rFont val="ＭＳ 明朝"/>
        <family val="1"/>
        <charset val="128"/>
      </rPr>
      <t>説明を受け一緒に話し合っている</t>
    </r>
    <rPh sb="1" eb="3">
      <t>セツメイ</t>
    </rPh>
    <rPh sb="4" eb="5">
      <t>ウ</t>
    </rPh>
    <rPh sb="6" eb="8">
      <t>イッショ</t>
    </rPh>
    <rPh sb="9" eb="10">
      <t>ハナ</t>
    </rPh>
    <rPh sb="11" eb="12">
      <t>ア</t>
    </rPh>
    <phoneticPr fontId="1"/>
  </si>
  <si>
    <r>
      <rPr>
        <sz val="11"/>
        <color theme="1"/>
        <rFont val="ＭＳ 明朝"/>
        <family val="1"/>
        <charset val="128"/>
      </rPr>
      <t>②</t>
    </r>
    <r>
      <rPr>
        <sz val="10"/>
        <color theme="1"/>
        <rFont val="ＭＳ 明朝"/>
        <family val="1"/>
        <charset val="128"/>
      </rPr>
      <t>説明は受けたが話し合っていない</t>
    </r>
    <rPh sb="1" eb="3">
      <t>セツメイ</t>
    </rPh>
    <rPh sb="4" eb="5">
      <t>ウ</t>
    </rPh>
    <rPh sb="8" eb="9">
      <t>ハナ</t>
    </rPh>
    <rPh sb="10" eb="11">
      <t>ア</t>
    </rPh>
    <phoneticPr fontId="1"/>
  </si>
  <si>
    <t>６）職員は、ご本人の思いや願い、要望等をくみ取ってケアをしていると思いますか？</t>
    <phoneticPr fontId="1"/>
  </si>
  <si>
    <t>７）職員は、ご家族やご本人のその時々の状況や要望に合わせて、柔軟な対応をしていますか？</t>
    <phoneticPr fontId="1"/>
  </si>
  <si>
    <t>８）施設のサービスを利用することで、ご本人の生き生きとした表情や姿が見られていますか？</t>
    <phoneticPr fontId="1"/>
  </si>
  <si>
    <t>１０）施設のサービスを受けていて、ご本人の健康を支える医療体制について心配な点はありますか？</t>
    <phoneticPr fontId="1"/>
  </si>
  <si>
    <t>②あまりない</t>
  </si>
  <si>
    <t>１１）施設は、ご家族が気軽に訪ねて行きやすい雰囲気ですか？</t>
    <phoneticPr fontId="1"/>
  </si>
  <si>
    <t>１２）施設の清潔度や明るさ、雰囲気などに満足されていますか？</t>
    <phoneticPr fontId="1"/>
  </si>
  <si>
    <r>
      <rPr>
        <sz val="11"/>
        <color theme="1"/>
        <rFont val="ＭＳ 明朝"/>
        <family val="1"/>
        <charset val="128"/>
      </rPr>
      <t>②</t>
    </r>
    <r>
      <rPr>
        <sz val="10"/>
        <color theme="1"/>
        <rFont val="ＭＳ 明朝"/>
        <family val="1"/>
        <charset val="128"/>
      </rPr>
      <t>どちらかといえば満足している</t>
    </r>
    <rPh sb="9" eb="11">
      <t>マンゾク</t>
    </rPh>
    <phoneticPr fontId="1"/>
  </si>
  <si>
    <t>１３）施設の中や外出先で行われる行事に、ご家族は招待されていますか？</t>
    <phoneticPr fontId="1"/>
  </si>
  <si>
    <t>１４）ご本人に対するサービスは、職員間で統一した対応がされていますか？</t>
    <phoneticPr fontId="1"/>
  </si>
  <si>
    <t>１５）ご家族から見て、職員は生き生きと働いているように見えますか？</t>
    <phoneticPr fontId="1"/>
  </si>
  <si>
    <r>
      <rPr>
        <sz val="11"/>
        <color theme="1"/>
        <rFont val="ＭＳ 明朝"/>
        <family val="1"/>
        <charset val="128"/>
      </rPr>
      <t>①</t>
    </r>
    <r>
      <rPr>
        <sz val="10"/>
        <color theme="1"/>
        <rFont val="ＭＳ 明朝"/>
        <family val="1"/>
        <charset val="128"/>
      </rPr>
      <t>全ての職員が生き生きしている</t>
    </r>
    <rPh sb="1" eb="2">
      <t>スベ</t>
    </rPh>
    <rPh sb="4" eb="6">
      <t>ショクイン</t>
    </rPh>
    <rPh sb="7" eb="8">
      <t>イ</t>
    </rPh>
    <rPh sb="9" eb="10">
      <t>イ</t>
    </rPh>
    <phoneticPr fontId="1"/>
  </si>
  <si>
    <r>
      <rPr>
        <sz val="11"/>
        <color theme="1"/>
        <rFont val="ＭＳ 明朝"/>
        <family val="1"/>
        <charset val="128"/>
      </rPr>
      <t>②</t>
    </r>
    <r>
      <rPr>
        <sz val="10"/>
        <color theme="1"/>
        <rFont val="ＭＳ 明朝"/>
        <family val="1"/>
        <charset val="128"/>
      </rPr>
      <t>一部の職員のみ生き生きしている</t>
    </r>
    <rPh sb="1" eb="3">
      <t>イチブ</t>
    </rPh>
    <rPh sb="4" eb="6">
      <t>ショクイン</t>
    </rPh>
    <rPh sb="8" eb="9">
      <t>イ</t>
    </rPh>
    <rPh sb="10" eb="11">
      <t>イ</t>
    </rPh>
    <phoneticPr fontId="1"/>
  </si>
  <si>
    <r>
      <rPr>
        <sz val="11"/>
        <color theme="1"/>
        <rFont val="ＭＳ 明朝"/>
        <family val="1"/>
        <charset val="128"/>
      </rPr>
      <t>③</t>
    </r>
    <r>
      <rPr>
        <sz val="10"/>
        <color theme="1"/>
        <rFont val="ＭＳ 明朝"/>
        <family val="1"/>
        <charset val="128"/>
      </rPr>
      <t>生き生きしている職員はいない</t>
    </r>
    <rPh sb="1" eb="2">
      <t>イ</t>
    </rPh>
    <rPh sb="3" eb="4">
      <t>イ</t>
    </rPh>
    <rPh sb="9" eb="11">
      <t>ショクイン</t>
    </rPh>
    <phoneticPr fontId="1"/>
  </si>
  <si>
    <t>１６）ご本人や他の利用者に対して、不適切なケア（乱暴な態度や言葉遣いなど）が行われているのを見聞きしたことはありますか？</t>
    <phoneticPr fontId="1"/>
  </si>
  <si>
    <r>
      <rPr>
        <sz val="11"/>
        <color theme="1"/>
        <rFont val="ＭＳ 明朝"/>
        <family val="1"/>
        <charset val="128"/>
      </rPr>
      <t>②</t>
    </r>
    <r>
      <rPr>
        <sz val="10"/>
        <color theme="1"/>
        <rFont val="ＭＳ 明朝"/>
        <family val="1"/>
        <charset val="128"/>
      </rPr>
      <t>ときどき見聞きすることがある</t>
    </r>
    <rPh sb="5" eb="7">
      <t>ミキ</t>
    </rPh>
    <phoneticPr fontId="1"/>
  </si>
  <si>
    <t>１７）ご家族から見て、ご本人は今のサービスに満足していると思いますか？</t>
    <phoneticPr fontId="1"/>
  </si>
  <si>
    <t>②どちらともいえない</t>
  </si>
  <si>
    <t>１８）ご家族は、今の施設のサービスに満足していますか？</t>
    <phoneticPr fontId="1"/>
  </si>
  <si>
    <t>２０-ａ）利用されている施設の良い点、優れている点などをご自由にお書きください。</t>
    <phoneticPr fontId="1"/>
  </si>
  <si>
    <t>列1</t>
  </si>
  <si>
    <t>列2</t>
  </si>
  <si>
    <t>調査期間</t>
    <rPh sb="0" eb="2">
      <t>チョウサ</t>
    </rPh>
    <rPh sb="2" eb="4">
      <t>キカン</t>
    </rPh>
    <phoneticPr fontId="1"/>
  </si>
  <si>
    <t>２０-ｂ）利用されている施設に改善して欲しい点、気になる点などをご自由にお書きください。</t>
    <phoneticPr fontId="1"/>
  </si>
  <si>
    <t>２０-ｂ）利用されている施設に改善して欲しい点、気になる点などをご自由にお書きください。</t>
    <rPh sb="5" eb="7">
      <t>リヨウ</t>
    </rPh>
    <rPh sb="12" eb="14">
      <t>シセツ</t>
    </rPh>
    <rPh sb="15" eb="17">
      <t>カイゼン</t>
    </rPh>
    <rPh sb="19" eb="20">
      <t>ホ</t>
    </rPh>
    <rPh sb="22" eb="23">
      <t>テン</t>
    </rPh>
    <rPh sb="24" eb="25">
      <t>キ</t>
    </rPh>
    <rPh sb="28" eb="29">
      <t>テン</t>
    </rPh>
    <rPh sb="33" eb="35">
      <t>ジユウ</t>
    </rPh>
    <rPh sb="37" eb="38">
      <t>カ</t>
    </rPh>
    <phoneticPr fontId="1"/>
  </si>
  <si>
    <t>１９）将来この施設を利用したいと思いますか？</t>
    <rPh sb="3" eb="5">
      <t>ショウライ</t>
    </rPh>
    <rPh sb="7" eb="9">
      <t>シセツ</t>
    </rPh>
    <rPh sb="10" eb="12">
      <t>リヨウ</t>
    </rPh>
    <rPh sb="16" eb="17">
      <t>オモ</t>
    </rPh>
    <phoneticPr fontId="1"/>
  </si>
  <si>
    <t>９）ご本人は、ご自分の意志で、施設外の行きたいところへ出かけていますか？</t>
    <rPh sb="3" eb="5">
      <t>ホンニン</t>
    </rPh>
    <rPh sb="8" eb="10">
      <t>ジブン</t>
    </rPh>
    <rPh sb="11" eb="13">
      <t>イシ</t>
    </rPh>
    <rPh sb="15" eb="17">
      <t>シセツ</t>
    </rPh>
    <rPh sb="17" eb="18">
      <t>ガイ</t>
    </rPh>
    <rPh sb="19" eb="20">
      <t>イ</t>
    </rPh>
    <rPh sb="27" eb="28">
      <t>デ</t>
    </rPh>
    <phoneticPr fontId="1"/>
  </si>
  <si>
    <t>１９）将来、この施設を利用したいと思いますか？</t>
    <rPh sb="3" eb="5">
      <t>ショウライ</t>
    </rPh>
    <rPh sb="8" eb="10">
      <t>シセツ</t>
    </rPh>
    <rPh sb="11" eb="13">
      <t>リヨウ</t>
    </rPh>
    <rPh sb="17" eb="18">
      <t>オモ</t>
    </rPh>
    <phoneticPr fontId="1"/>
  </si>
  <si>
    <t>平成28年度　第三者評価　</t>
    <rPh sb="0" eb="2">
      <t>ヘイセイ</t>
    </rPh>
    <rPh sb="4" eb="6">
      <t>ネンド</t>
    </rPh>
    <rPh sb="7" eb="9">
      <t>ダイサン</t>
    </rPh>
    <rPh sb="9" eb="10">
      <t>シャ</t>
    </rPh>
    <rPh sb="10" eb="12">
      <t>ヒョウカ</t>
    </rPh>
    <phoneticPr fontId="1"/>
  </si>
  <si>
    <t>９）ご本人は、ご自分の意志で、施設外の行きたいところへ出かけていますか？</t>
    <rPh sb="8" eb="10">
      <t>ジブン</t>
    </rPh>
    <rPh sb="11" eb="13">
      <t>イシ</t>
    </rPh>
    <phoneticPr fontId="1"/>
  </si>
  <si>
    <t>１９）将来、この施設を利用したいと思いますか？</t>
    <phoneticPr fontId="1"/>
  </si>
  <si>
    <t>個別コメントについては、訪問調査後施設へ報告がされます。</t>
    <rPh sb="0" eb="2">
      <t>コベツ</t>
    </rPh>
    <rPh sb="12" eb="14">
      <t>ホウモン</t>
    </rPh>
    <rPh sb="14" eb="16">
      <t>チョウサ</t>
    </rPh>
    <rPh sb="16" eb="17">
      <t>ゴ</t>
    </rPh>
    <rPh sb="17" eb="19">
      <t>シセツ</t>
    </rPh>
    <rPh sb="20" eb="22">
      <t>ホウコク</t>
    </rPh>
    <phoneticPr fontId="1"/>
  </si>
  <si>
    <t>個別コメントについては、訪問調査後施設へ報告がされます。</t>
    <rPh sb="12" eb="14">
      <t>ホウモン</t>
    </rPh>
    <rPh sb="14" eb="16">
      <t>チョウサ</t>
    </rPh>
    <rPh sb="16" eb="17">
      <t>ゴ</t>
    </rPh>
    <phoneticPr fontId="1"/>
  </si>
  <si>
    <t>『向陽荘』</t>
    <rPh sb="1" eb="3">
      <t>コウヨウ</t>
    </rPh>
    <rPh sb="3" eb="4">
      <t>ソウ</t>
    </rPh>
    <phoneticPr fontId="1"/>
  </si>
  <si>
    <t>特別養護老人ホーム　向陽荘</t>
    <rPh sb="0" eb="2">
      <t>トクベツ</t>
    </rPh>
    <rPh sb="2" eb="4">
      <t>ヨウゴ</t>
    </rPh>
    <rPh sb="4" eb="6">
      <t>ロウジン</t>
    </rPh>
    <rPh sb="10" eb="12">
      <t>コウヨウ</t>
    </rPh>
    <rPh sb="12" eb="13">
      <t>ソウ</t>
    </rPh>
    <phoneticPr fontId="1"/>
  </si>
  <si>
    <t>＊職員に伝えたこと等他の職員に伝わってないことが多い。</t>
    <rPh sb="1" eb="3">
      <t>ショクイン</t>
    </rPh>
    <rPh sb="4" eb="5">
      <t>ツタ</t>
    </rPh>
    <rPh sb="9" eb="10">
      <t>ナド</t>
    </rPh>
    <rPh sb="10" eb="11">
      <t>ホカ</t>
    </rPh>
    <rPh sb="12" eb="14">
      <t>ショクイン</t>
    </rPh>
    <rPh sb="15" eb="16">
      <t>ツタ</t>
    </rPh>
    <rPh sb="24" eb="25">
      <t>オオ</t>
    </rPh>
    <phoneticPr fontId="1"/>
  </si>
  <si>
    <t>＊病院医師の診察が毎月行われているが内容の連絡報告がない。</t>
    <rPh sb="1" eb="3">
      <t>ビョウイン</t>
    </rPh>
    <rPh sb="3" eb="5">
      <t>イシ</t>
    </rPh>
    <rPh sb="6" eb="8">
      <t>シンサツ</t>
    </rPh>
    <rPh sb="9" eb="11">
      <t>マイツキ</t>
    </rPh>
    <rPh sb="11" eb="12">
      <t>オコナ</t>
    </rPh>
    <rPh sb="18" eb="20">
      <t>ナイヨウ</t>
    </rPh>
    <rPh sb="21" eb="23">
      <t>レンラク</t>
    </rPh>
    <rPh sb="23" eb="25">
      <t>ホウコク</t>
    </rPh>
    <phoneticPr fontId="1"/>
  </si>
  <si>
    <t>＊施設が明るい。家族訪問時気持ちよく迎えてくれる。</t>
    <rPh sb="1" eb="3">
      <t>シセツ</t>
    </rPh>
    <rPh sb="4" eb="5">
      <t>アカ</t>
    </rPh>
    <rPh sb="8" eb="10">
      <t>カゾク</t>
    </rPh>
    <rPh sb="10" eb="12">
      <t>ホウモン</t>
    </rPh>
    <rPh sb="12" eb="13">
      <t>ジ</t>
    </rPh>
    <rPh sb="13" eb="15">
      <t>キモ</t>
    </rPh>
    <rPh sb="18" eb="19">
      <t>ムカ</t>
    </rPh>
    <phoneticPr fontId="1"/>
  </si>
  <si>
    <t>＊よく面倒を見てくれていると思います。</t>
    <rPh sb="3" eb="5">
      <t>メンドウ</t>
    </rPh>
    <rPh sb="6" eb="7">
      <t>ミ</t>
    </rPh>
    <rPh sb="14" eb="15">
      <t>オモ</t>
    </rPh>
    <phoneticPr fontId="1"/>
  </si>
  <si>
    <t>＊気になることがある時はその都度言っています。</t>
    <rPh sb="1" eb="2">
      <t>キ</t>
    </rPh>
    <rPh sb="10" eb="11">
      <t>トキ</t>
    </rPh>
    <rPh sb="14" eb="16">
      <t>ツド</t>
    </rPh>
    <rPh sb="16" eb="17">
      <t>イ</t>
    </rPh>
    <phoneticPr fontId="1"/>
  </si>
  <si>
    <t>＊とても親切に利用者の立場になってケアをしてもらっています。大変助かっています。ケガ、病気の時の対応もすごく助かっています。いつもありがとうございます。</t>
    <rPh sb="4" eb="6">
      <t>シンセツ</t>
    </rPh>
    <rPh sb="7" eb="10">
      <t>リヨウシャ</t>
    </rPh>
    <rPh sb="11" eb="13">
      <t>タチバ</t>
    </rPh>
    <rPh sb="30" eb="32">
      <t>タイヘン</t>
    </rPh>
    <rPh sb="32" eb="33">
      <t>タス</t>
    </rPh>
    <rPh sb="43" eb="45">
      <t>ビョウキ</t>
    </rPh>
    <rPh sb="46" eb="47">
      <t>トキ</t>
    </rPh>
    <rPh sb="48" eb="50">
      <t>タイオウ</t>
    </rPh>
    <rPh sb="54" eb="55">
      <t>タス</t>
    </rPh>
    <phoneticPr fontId="1"/>
  </si>
  <si>
    <t>＊家族が訪ねて行った時お茶を出して話をしやすくしてくれる。</t>
    <rPh sb="1" eb="3">
      <t>カゾク</t>
    </rPh>
    <rPh sb="4" eb="5">
      <t>タズ</t>
    </rPh>
    <rPh sb="7" eb="8">
      <t>イ</t>
    </rPh>
    <rPh sb="10" eb="11">
      <t>トキ</t>
    </rPh>
    <rPh sb="12" eb="13">
      <t>チャ</t>
    </rPh>
    <rPh sb="14" eb="15">
      <t>ダ</t>
    </rPh>
    <rPh sb="17" eb="18">
      <t>ハナシ</t>
    </rPh>
    <phoneticPr fontId="1"/>
  </si>
  <si>
    <t>＊他の人との薬の渡し間違いが有った。飲んでしまってが大事にならなかった。絶対あってはダメなことだと思う。</t>
    <rPh sb="1" eb="2">
      <t>ホカ</t>
    </rPh>
    <rPh sb="3" eb="4">
      <t>ヒト</t>
    </rPh>
    <rPh sb="6" eb="7">
      <t>クスリ</t>
    </rPh>
    <rPh sb="8" eb="9">
      <t>ワタ</t>
    </rPh>
    <rPh sb="10" eb="12">
      <t>マチガ</t>
    </rPh>
    <rPh sb="14" eb="15">
      <t>ア</t>
    </rPh>
    <rPh sb="18" eb="19">
      <t>ノ</t>
    </rPh>
    <rPh sb="26" eb="28">
      <t>ダイジ</t>
    </rPh>
    <rPh sb="36" eb="38">
      <t>ゼッタイ</t>
    </rPh>
    <rPh sb="49" eb="50">
      <t>オモ</t>
    </rPh>
    <phoneticPr fontId="1"/>
  </si>
  <si>
    <t>＊向陽荘が開設されて間もなく母が入所でき、新しい施設で職位の方々も皆様親切です。また良く話かけて下さり、母にも優しく接して下さいます。本当に日々感謝しております。地域の自治会のボランティアさん（お習字、編み物など）をきちんと探してくださり、ホームでの生活を有意義なものにして下さっています。イベントも多々開催され有難いです。</t>
    <rPh sb="1" eb="3">
      <t>コウヨウ</t>
    </rPh>
    <rPh sb="3" eb="4">
      <t>ソウ</t>
    </rPh>
    <rPh sb="5" eb="7">
      <t>カイセツ</t>
    </rPh>
    <rPh sb="10" eb="11">
      <t>マ</t>
    </rPh>
    <rPh sb="14" eb="15">
      <t>ハハ</t>
    </rPh>
    <rPh sb="16" eb="18">
      <t>ニュウショ</t>
    </rPh>
    <rPh sb="21" eb="22">
      <t>アタラ</t>
    </rPh>
    <rPh sb="24" eb="26">
      <t>シセツ</t>
    </rPh>
    <rPh sb="27" eb="29">
      <t>ショクイ</t>
    </rPh>
    <rPh sb="30" eb="32">
      <t>カタガタ</t>
    </rPh>
    <rPh sb="33" eb="35">
      <t>ミナサマ</t>
    </rPh>
    <rPh sb="35" eb="37">
      <t>シンセツ</t>
    </rPh>
    <rPh sb="42" eb="43">
      <t>ヨ</t>
    </rPh>
    <rPh sb="44" eb="45">
      <t>ハナシ</t>
    </rPh>
    <rPh sb="48" eb="49">
      <t>クダ</t>
    </rPh>
    <rPh sb="52" eb="53">
      <t>ハハ</t>
    </rPh>
    <rPh sb="55" eb="56">
      <t>ヤサ</t>
    </rPh>
    <rPh sb="58" eb="59">
      <t>セッ</t>
    </rPh>
    <rPh sb="61" eb="62">
      <t>クダ</t>
    </rPh>
    <rPh sb="67" eb="69">
      <t>ホントウ</t>
    </rPh>
    <rPh sb="70" eb="72">
      <t>ヒビ</t>
    </rPh>
    <rPh sb="72" eb="74">
      <t>カンシャ</t>
    </rPh>
    <rPh sb="81" eb="83">
      <t>チイキ</t>
    </rPh>
    <rPh sb="84" eb="87">
      <t>ジチカイ</t>
    </rPh>
    <rPh sb="98" eb="100">
      <t>シュウジ</t>
    </rPh>
    <rPh sb="101" eb="102">
      <t>ア</t>
    </rPh>
    <rPh sb="103" eb="104">
      <t>モノ</t>
    </rPh>
    <rPh sb="112" eb="113">
      <t>サガ</t>
    </rPh>
    <rPh sb="125" eb="127">
      <t>セイカツ</t>
    </rPh>
    <rPh sb="128" eb="131">
      <t>ユウイギ</t>
    </rPh>
    <rPh sb="137" eb="138">
      <t>クダ</t>
    </rPh>
    <rPh sb="150" eb="152">
      <t>タタ</t>
    </rPh>
    <rPh sb="152" eb="154">
      <t>カイサイ</t>
    </rPh>
    <rPh sb="156" eb="158">
      <t>アリガタ</t>
    </rPh>
    <phoneticPr fontId="1"/>
  </si>
  <si>
    <t>＊特にありません。</t>
    <rPh sb="1" eb="2">
      <t>トク</t>
    </rPh>
    <phoneticPr fontId="1"/>
  </si>
  <si>
    <t>＊本人にも家族にも安心して利用できる施設だと思います。</t>
    <rPh sb="1" eb="3">
      <t>ホンニン</t>
    </rPh>
    <rPh sb="5" eb="7">
      <t>カゾク</t>
    </rPh>
    <rPh sb="9" eb="11">
      <t>アンシン</t>
    </rPh>
    <rPh sb="13" eb="15">
      <t>リヨウ</t>
    </rPh>
    <rPh sb="18" eb="20">
      <t>シセツ</t>
    </rPh>
    <rPh sb="22" eb="23">
      <t>オモ</t>
    </rPh>
    <phoneticPr fontId="1"/>
  </si>
  <si>
    <t>＊新しい施設なので清潔感もあり明るく広々と解放感、家庭のリビングにいるような生活感も感じ取れる。食事時になると炊飯器の炊き上がりのご飯のにおいがします。医師の診察が定期的に行われていて、とても安心しています。看護師さんの対応には感謝しています。介護職員の方も話しやすく、入居者本人もマイペースで過ごさせて頂いています。</t>
    <rPh sb="1" eb="2">
      <t>アタラ</t>
    </rPh>
    <rPh sb="4" eb="6">
      <t>シセツ</t>
    </rPh>
    <rPh sb="9" eb="12">
      <t>セイケツカン</t>
    </rPh>
    <rPh sb="15" eb="16">
      <t>アカ</t>
    </rPh>
    <rPh sb="18" eb="20">
      <t>ヒロビロ</t>
    </rPh>
    <rPh sb="21" eb="24">
      <t>カイホウカン</t>
    </rPh>
    <rPh sb="25" eb="27">
      <t>カテイ</t>
    </rPh>
    <rPh sb="38" eb="41">
      <t>セイカツカン</t>
    </rPh>
    <rPh sb="42" eb="43">
      <t>カン</t>
    </rPh>
    <rPh sb="44" eb="45">
      <t>ト</t>
    </rPh>
    <rPh sb="48" eb="50">
      <t>ショクジ</t>
    </rPh>
    <rPh sb="50" eb="51">
      <t>ジ</t>
    </rPh>
    <rPh sb="55" eb="58">
      <t>スイハンキ</t>
    </rPh>
    <rPh sb="59" eb="60">
      <t>タ</t>
    </rPh>
    <rPh sb="61" eb="62">
      <t>ア</t>
    </rPh>
    <rPh sb="66" eb="67">
      <t>ハン</t>
    </rPh>
    <rPh sb="76" eb="78">
      <t>イシ</t>
    </rPh>
    <rPh sb="79" eb="81">
      <t>シンサツ</t>
    </rPh>
    <rPh sb="82" eb="85">
      <t>テイキテキ</t>
    </rPh>
    <rPh sb="86" eb="87">
      <t>オコナ</t>
    </rPh>
    <rPh sb="96" eb="98">
      <t>アンシン</t>
    </rPh>
    <rPh sb="104" eb="107">
      <t>カンゴシ</t>
    </rPh>
    <rPh sb="110" eb="112">
      <t>タイオウ</t>
    </rPh>
    <rPh sb="114" eb="116">
      <t>カンシャ</t>
    </rPh>
    <rPh sb="122" eb="124">
      <t>カイゴ</t>
    </rPh>
    <rPh sb="124" eb="126">
      <t>ショクイン</t>
    </rPh>
    <rPh sb="127" eb="128">
      <t>カタ</t>
    </rPh>
    <rPh sb="129" eb="130">
      <t>ハナ</t>
    </rPh>
    <rPh sb="135" eb="138">
      <t>ニュウキョシャ</t>
    </rPh>
    <rPh sb="138" eb="140">
      <t>ホンニン</t>
    </rPh>
    <rPh sb="147" eb="148">
      <t>ス</t>
    </rPh>
    <rPh sb="152" eb="153">
      <t>イタダ</t>
    </rPh>
    <phoneticPr fontId="1"/>
  </si>
  <si>
    <t>＊職員の姿を見ないまま帰ることもあり、他の入居者の介護をされているんだろうなぁと思うことがある。夏エアコンの温度が涼しいというよりヒヤーッと感じることがあり、職員半袖で入居者が長袖といった感じで、温度をきくと24℃と言われました。外が30℃以上の場合、27～28℃が適温では。四季感がわからない。</t>
    <rPh sb="1" eb="3">
      <t>ショクイン</t>
    </rPh>
    <rPh sb="4" eb="5">
      <t>スガタ</t>
    </rPh>
    <rPh sb="6" eb="7">
      <t>ミ</t>
    </rPh>
    <rPh sb="11" eb="12">
      <t>カエ</t>
    </rPh>
    <rPh sb="19" eb="20">
      <t>ホカ</t>
    </rPh>
    <rPh sb="21" eb="24">
      <t>ニュウキョシャ</t>
    </rPh>
    <rPh sb="25" eb="27">
      <t>カイゴ</t>
    </rPh>
    <rPh sb="40" eb="41">
      <t>オモ</t>
    </rPh>
    <rPh sb="48" eb="49">
      <t>ナツ</t>
    </rPh>
    <rPh sb="54" eb="56">
      <t>オンド</t>
    </rPh>
    <rPh sb="57" eb="58">
      <t>スズ</t>
    </rPh>
    <rPh sb="70" eb="71">
      <t>カン</t>
    </rPh>
    <rPh sb="79" eb="81">
      <t>ショクイン</t>
    </rPh>
    <rPh sb="81" eb="83">
      <t>ハンソデ</t>
    </rPh>
    <rPh sb="84" eb="87">
      <t>ニュウキョシャ</t>
    </rPh>
    <rPh sb="88" eb="90">
      <t>ナガソデ</t>
    </rPh>
    <rPh sb="94" eb="95">
      <t>カン</t>
    </rPh>
    <rPh sb="98" eb="100">
      <t>オンド</t>
    </rPh>
    <rPh sb="108" eb="109">
      <t>イ</t>
    </rPh>
    <rPh sb="115" eb="116">
      <t>ソト</t>
    </rPh>
    <rPh sb="119" eb="122">
      <t>ドイジョウ</t>
    </rPh>
    <rPh sb="123" eb="125">
      <t>バアイ</t>
    </rPh>
    <rPh sb="133" eb="135">
      <t>テキオン</t>
    </rPh>
    <rPh sb="138" eb="140">
      <t>シキ</t>
    </rPh>
    <rPh sb="140" eb="141">
      <t>カン</t>
    </rPh>
    <phoneticPr fontId="1"/>
  </si>
  <si>
    <t>＊私達家族が遠距離のため施設の方々にご迷惑をお掛けしております。家族も不安もなく安心して面会にお行くことが出来ております。特に介護計画など家族の要望など適切な説明と行動に大変感謝しております。施設の医療体制迅速な対応、職員の方々の明るい姿勢に母も毎日を楽しく過ごしている様子です。</t>
    <rPh sb="1" eb="3">
      <t>ワタシタチ</t>
    </rPh>
    <rPh sb="3" eb="5">
      <t>カゾク</t>
    </rPh>
    <rPh sb="6" eb="9">
      <t>エンキョリ</t>
    </rPh>
    <rPh sb="12" eb="14">
      <t>シセツ</t>
    </rPh>
    <rPh sb="15" eb="17">
      <t>カタガタ</t>
    </rPh>
    <rPh sb="19" eb="21">
      <t>メイワク</t>
    </rPh>
    <rPh sb="23" eb="24">
      <t>カ</t>
    </rPh>
    <rPh sb="32" eb="34">
      <t>カゾク</t>
    </rPh>
    <rPh sb="35" eb="37">
      <t>フアン</t>
    </rPh>
    <rPh sb="40" eb="42">
      <t>アンシン</t>
    </rPh>
    <rPh sb="44" eb="46">
      <t>メンカイ</t>
    </rPh>
    <rPh sb="48" eb="49">
      <t>イ</t>
    </rPh>
    <rPh sb="53" eb="55">
      <t>デキ</t>
    </rPh>
    <rPh sb="61" eb="62">
      <t>トク</t>
    </rPh>
    <rPh sb="63" eb="65">
      <t>カイゴ</t>
    </rPh>
    <rPh sb="65" eb="67">
      <t>ケイカク</t>
    </rPh>
    <rPh sb="69" eb="71">
      <t>カゾク</t>
    </rPh>
    <rPh sb="72" eb="74">
      <t>ヨウボウ</t>
    </rPh>
    <rPh sb="76" eb="78">
      <t>テキセツ</t>
    </rPh>
    <rPh sb="79" eb="81">
      <t>セツメイ</t>
    </rPh>
    <rPh sb="82" eb="84">
      <t>コウドウ</t>
    </rPh>
    <rPh sb="85" eb="87">
      <t>タイヘン</t>
    </rPh>
    <rPh sb="87" eb="89">
      <t>カンシャ</t>
    </rPh>
    <rPh sb="96" eb="98">
      <t>シセツ</t>
    </rPh>
    <rPh sb="99" eb="101">
      <t>イリョウ</t>
    </rPh>
    <rPh sb="101" eb="103">
      <t>タイセイ</t>
    </rPh>
    <rPh sb="103" eb="105">
      <t>ジンソク</t>
    </rPh>
    <rPh sb="106" eb="108">
      <t>タイオウ</t>
    </rPh>
    <rPh sb="109" eb="111">
      <t>ショクイン</t>
    </rPh>
    <rPh sb="112" eb="114">
      <t>カタガタ</t>
    </rPh>
    <rPh sb="115" eb="116">
      <t>アカ</t>
    </rPh>
    <rPh sb="118" eb="120">
      <t>シセイ</t>
    </rPh>
    <rPh sb="121" eb="122">
      <t>ハハ</t>
    </rPh>
    <rPh sb="123" eb="125">
      <t>マイニチ</t>
    </rPh>
    <rPh sb="126" eb="127">
      <t>タノ</t>
    </rPh>
    <rPh sb="129" eb="130">
      <t>ス</t>
    </rPh>
    <rPh sb="135" eb="137">
      <t>ヨウス</t>
    </rPh>
    <phoneticPr fontId="1"/>
  </si>
  <si>
    <t>＊去年開設されているので全体が新しいし、木目調で落ち着いた感じがとても好感もてます。床暖も入っている様でうれしい限りです。トイレの手洗いも車椅子がすっぽり入り、手が洗いやすいし、洗面台もいろいろ置き場所があり、全体的に清潔感がある。</t>
    <rPh sb="1" eb="3">
      <t>キョネン</t>
    </rPh>
    <rPh sb="3" eb="5">
      <t>カイセツ</t>
    </rPh>
    <rPh sb="12" eb="14">
      <t>ゼンタイ</t>
    </rPh>
    <rPh sb="15" eb="16">
      <t>アタラ</t>
    </rPh>
    <rPh sb="20" eb="23">
      <t>モクメチョウ</t>
    </rPh>
    <rPh sb="24" eb="25">
      <t>オ</t>
    </rPh>
    <rPh sb="26" eb="27">
      <t>ツ</t>
    </rPh>
    <rPh sb="29" eb="30">
      <t>カン</t>
    </rPh>
    <rPh sb="35" eb="37">
      <t>コウカン</t>
    </rPh>
    <rPh sb="42" eb="44">
      <t>ユカダン</t>
    </rPh>
    <rPh sb="45" eb="46">
      <t>ハイ</t>
    </rPh>
    <rPh sb="50" eb="51">
      <t>ヨウ</t>
    </rPh>
    <rPh sb="56" eb="57">
      <t>カギ</t>
    </rPh>
    <rPh sb="65" eb="67">
      <t>テアラ</t>
    </rPh>
    <rPh sb="69" eb="72">
      <t>クルマイス</t>
    </rPh>
    <rPh sb="77" eb="78">
      <t>ハイ</t>
    </rPh>
    <rPh sb="80" eb="81">
      <t>テ</t>
    </rPh>
    <rPh sb="82" eb="83">
      <t>アラ</t>
    </rPh>
    <rPh sb="89" eb="92">
      <t>センメンダイ</t>
    </rPh>
    <rPh sb="97" eb="98">
      <t>オ</t>
    </rPh>
    <rPh sb="99" eb="101">
      <t>バショ</t>
    </rPh>
    <rPh sb="105" eb="108">
      <t>ゼンタイテキ</t>
    </rPh>
    <rPh sb="109" eb="112">
      <t>セイケツカン</t>
    </rPh>
    <phoneticPr fontId="1"/>
  </si>
  <si>
    <t>＊今のところ別にありません。</t>
    <rPh sb="1" eb="2">
      <t>イマ</t>
    </rPh>
    <rPh sb="6" eb="7">
      <t>ベツ</t>
    </rPh>
    <phoneticPr fontId="1"/>
  </si>
  <si>
    <t>＊入居者は一日中体を動かすことがあまりないので、出来る範囲で体操などを一日一回は皆でやることがあればよいのにと願っています。</t>
    <rPh sb="1" eb="3">
      <t>ニュウキョ</t>
    </rPh>
    <rPh sb="3" eb="4">
      <t>シャ</t>
    </rPh>
    <rPh sb="5" eb="7">
      <t>イチニチ</t>
    </rPh>
    <rPh sb="7" eb="8">
      <t>チュウ</t>
    </rPh>
    <rPh sb="8" eb="9">
      <t>カラダ</t>
    </rPh>
    <rPh sb="10" eb="11">
      <t>ウゴ</t>
    </rPh>
    <rPh sb="24" eb="26">
      <t>デキ</t>
    </rPh>
    <rPh sb="27" eb="29">
      <t>ハンイ</t>
    </rPh>
    <rPh sb="30" eb="32">
      <t>タイソウ</t>
    </rPh>
    <rPh sb="35" eb="37">
      <t>イチニチ</t>
    </rPh>
    <rPh sb="37" eb="39">
      <t>イッカイ</t>
    </rPh>
    <rPh sb="40" eb="41">
      <t>ミンナ</t>
    </rPh>
    <rPh sb="55" eb="56">
      <t>ネガ</t>
    </rPh>
    <phoneticPr fontId="1"/>
  </si>
  <si>
    <t>＊施設長の人柄。</t>
    <rPh sb="1" eb="4">
      <t>シセツチョウ</t>
    </rPh>
    <rPh sb="5" eb="7">
      <t>ヒトガラ</t>
    </rPh>
    <phoneticPr fontId="1"/>
  </si>
  <si>
    <t>＊狭いところに多くの人を集める事が多く、危険。事務所が無人の時がたまにある。防犯、防災に重点をおいてほしい。</t>
    <rPh sb="1" eb="2">
      <t>セマ</t>
    </rPh>
    <rPh sb="7" eb="8">
      <t>オオ</t>
    </rPh>
    <rPh sb="10" eb="11">
      <t>ヒト</t>
    </rPh>
    <rPh sb="12" eb="13">
      <t>アツ</t>
    </rPh>
    <rPh sb="15" eb="16">
      <t>コト</t>
    </rPh>
    <rPh sb="17" eb="18">
      <t>オオ</t>
    </rPh>
    <rPh sb="20" eb="22">
      <t>キケン</t>
    </rPh>
    <rPh sb="23" eb="25">
      <t>ジム</t>
    </rPh>
    <rPh sb="25" eb="26">
      <t>ショ</t>
    </rPh>
    <rPh sb="27" eb="29">
      <t>ムジン</t>
    </rPh>
    <rPh sb="30" eb="31">
      <t>トキ</t>
    </rPh>
    <rPh sb="38" eb="40">
      <t>ボウハン</t>
    </rPh>
    <rPh sb="41" eb="43">
      <t>ボウサイ</t>
    </rPh>
    <rPh sb="44" eb="46">
      <t>ジュウテン</t>
    </rPh>
    <phoneticPr fontId="1"/>
  </si>
  <si>
    <t>平成28年11月14日～</t>
    <rPh sb="0" eb="2">
      <t>ヘイセイ</t>
    </rPh>
    <rPh sb="4" eb="5">
      <t>ネン</t>
    </rPh>
    <rPh sb="7" eb="8">
      <t>ガツ</t>
    </rPh>
    <rPh sb="10" eb="11">
      <t>ニチ</t>
    </rPh>
    <phoneticPr fontId="1"/>
  </si>
  <si>
    <t>神戸市老人福祉施設連盟　H28年度第三者評価　利用者ご家族アンケート</t>
    <rPh sb="0" eb="3">
      <t>コウベシ</t>
    </rPh>
    <rPh sb="3" eb="5">
      <t>ロウジン</t>
    </rPh>
    <rPh sb="5" eb="7">
      <t>フクシ</t>
    </rPh>
    <rPh sb="7" eb="9">
      <t>シセツ</t>
    </rPh>
    <rPh sb="9" eb="11">
      <t>レンメイ</t>
    </rPh>
    <rPh sb="15" eb="17">
      <t>ネンド</t>
    </rPh>
    <rPh sb="17" eb="19">
      <t>ダイサン</t>
    </rPh>
    <rPh sb="19" eb="20">
      <t>シャ</t>
    </rPh>
    <rPh sb="20" eb="22">
      <t>ヒョウカ</t>
    </rPh>
    <rPh sb="23" eb="26">
      <t>リヨウシャ</t>
    </rPh>
    <rPh sb="27" eb="29">
      <t>カゾク</t>
    </rPh>
    <phoneticPr fontId="1"/>
  </si>
</sst>
</file>

<file path=xl/styles.xml><?xml version="1.0" encoding="utf-8"?>
<styleSheet xmlns="http://schemas.openxmlformats.org/spreadsheetml/2006/main">
  <numFmts count="19">
    <numFmt numFmtId="176" formatCode="0\ &quot;人&quot;"/>
    <numFmt numFmtId="177" formatCode="0\ &quot;通&quot;"/>
    <numFmt numFmtId="178" formatCode="0.0%"/>
    <numFmt numFmtId="179" formatCode="\①\ 0&quot;人&quot;"/>
    <numFmt numFmtId="180" formatCode="&quot;無&quot;\ \ 0&quot;人&quot;"/>
    <numFmt numFmtId="181" formatCode="\②\ 0&quot;人&quot;"/>
    <numFmt numFmtId="182" formatCode="\③\ 0&quot;人&quot;"/>
    <numFmt numFmtId="183" formatCode="\④\ 0&quot;人&quot;"/>
    <numFmt numFmtId="184" formatCode="&quot;計&quot;\ 0&quot;人&quot;"/>
    <numFmt numFmtId="185" formatCode="&quot;コ&quot;&quot;メ&quot;\ 0&quot;人&quot;"/>
    <numFmt numFmtId="186" formatCode="&quot;計&quot;\ 0\ %"/>
    <numFmt numFmtId="187" formatCode="\③\ 0.0%"/>
    <numFmt numFmtId="188" formatCode="\①\ 0.0%"/>
    <numFmt numFmtId="189" formatCode="\②\ 0.0%"/>
    <numFmt numFmtId="190" formatCode="\④\ 0.0%"/>
    <numFmt numFmtId="191" formatCode="&quot;無&quot;\ 0.0%"/>
    <numFmt numFmtId="192" formatCode="\(0.0%\)"/>
    <numFmt numFmtId="193" formatCode="&quot;コ&quot;&quot;メント&quot;\ 0&quot;件&quot;"/>
    <numFmt numFmtId="194"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11"/>
      <color theme="1"/>
      <name val="HGPｺﾞｼｯｸM"/>
      <family val="3"/>
      <charset val="128"/>
    </font>
    <font>
      <sz val="16"/>
      <color theme="1"/>
      <name val="HG丸ｺﾞｼｯｸM-PRO"/>
      <family val="3"/>
      <charset val="128"/>
    </font>
    <font>
      <sz val="14"/>
      <color theme="1"/>
      <name val="ＭＳ 明朝"/>
      <family val="1"/>
      <charset val="128"/>
    </font>
    <font>
      <sz val="11"/>
      <color theme="1"/>
      <name val="ＭＳ 明朝"/>
      <family val="1"/>
      <charset val="128"/>
    </font>
    <font>
      <sz val="16"/>
      <color theme="1"/>
      <name val="ＭＳ 明朝"/>
      <family val="1"/>
      <charset val="128"/>
    </font>
    <font>
      <b/>
      <sz val="28"/>
      <color theme="1"/>
      <name val="HG丸ｺﾞｼｯｸM-PRO"/>
      <family val="3"/>
      <charset val="128"/>
    </font>
    <font>
      <b/>
      <sz val="12"/>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1">
    <border>
      <left/>
      <right/>
      <top/>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44">
    <xf numFmtId="0" fontId="0" fillId="0" borderId="0" xfId="0">
      <alignment vertical="center"/>
    </xf>
    <xf numFmtId="0" fontId="0" fillId="2" borderId="0" xfId="0" applyFill="1">
      <alignment vertical="center"/>
    </xf>
    <xf numFmtId="0" fontId="0" fillId="3" borderId="0" xfId="0" applyFill="1">
      <alignment vertical="center"/>
    </xf>
    <xf numFmtId="176" fontId="0" fillId="2" borderId="0" xfId="0" applyNumberFormat="1" applyFill="1">
      <alignment vertical="center"/>
    </xf>
    <xf numFmtId="177" fontId="0" fillId="2" borderId="0" xfId="0" applyNumberFormat="1" applyFill="1">
      <alignment vertical="center"/>
    </xf>
    <xf numFmtId="178" fontId="2" fillId="2" borderId="0" xfId="0" applyNumberFormat="1" applyFont="1" applyFill="1">
      <alignment vertical="center"/>
    </xf>
    <xf numFmtId="179" fontId="0" fillId="0" borderId="0" xfId="0" applyNumberFormat="1">
      <alignment vertical="center"/>
    </xf>
    <xf numFmtId="180" fontId="0" fillId="0" borderId="0" xfId="0" applyNumberFormat="1">
      <alignment vertical="center"/>
    </xf>
    <xf numFmtId="181" fontId="0" fillId="0" borderId="0" xfId="0" applyNumberFormat="1">
      <alignment vertical="center"/>
    </xf>
    <xf numFmtId="182" fontId="0" fillId="0" borderId="0" xfId="0" applyNumberFormat="1">
      <alignment vertical="center"/>
    </xf>
    <xf numFmtId="183" fontId="0" fillId="0" borderId="0" xfId="0" applyNumberFormat="1">
      <alignment vertical="center"/>
    </xf>
    <xf numFmtId="184" fontId="0" fillId="2" borderId="0" xfId="0" applyNumberFormat="1" applyFill="1">
      <alignment vertical="center"/>
    </xf>
    <xf numFmtId="0" fontId="0" fillId="0" borderId="0" xfId="0" applyFill="1">
      <alignment vertical="center"/>
    </xf>
    <xf numFmtId="185" fontId="0" fillId="2" borderId="0" xfId="0" applyNumberFormat="1" applyFill="1">
      <alignment vertical="center"/>
    </xf>
    <xf numFmtId="187" fontId="0" fillId="0" borderId="0" xfId="1" applyNumberFormat="1" applyFont="1">
      <alignment vertical="center"/>
    </xf>
    <xf numFmtId="188" fontId="0" fillId="0" borderId="0" xfId="1" applyNumberFormat="1" applyFont="1">
      <alignment vertical="center"/>
    </xf>
    <xf numFmtId="189" fontId="0" fillId="0" borderId="0" xfId="0" applyNumberFormat="1">
      <alignment vertical="center"/>
    </xf>
    <xf numFmtId="190" fontId="0" fillId="0" borderId="0" xfId="0" applyNumberFormat="1">
      <alignment vertical="center"/>
    </xf>
    <xf numFmtId="191" fontId="0" fillId="0" borderId="0" xfId="0" applyNumberFormat="1">
      <alignment vertical="center"/>
    </xf>
    <xf numFmtId="186" fontId="0" fillId="2" borderId="0" xfId="0" applyNumberFormat="1" applyFill="1">
      <alignment vertical="center"/>
    </xf>
    <xf numFmtId="0" fontId="0" fillId="2" borderId="0" xfId="0" applyFill="1" applyAlignment="1">
      <alignment horizontal="right" vertical="center"/>
    </xf>
    <xf numFmtId="0" fontId="2" fillId="3" borderId="0" xfId="0" applyFont="1" applyFill="1" applyAlignment="1">
      <alignment horizontal="center" vertical="center"/>
    </xf>
    <xf numFmtId="0" fontId="4" fillId="3" borderId="0" xfId="0" applyFont="1" applyFill="1" applyAlignment="1">
      <alignment horizontal="center" vertical="center"/>
    </xf>
    <xf numFmtId="56" fontId="0" fillId="0" borderId="0" xfId="0" applyNumberFormat="1">
      <alignment vertical="center"/>
    </xf>
    <xf numFmtId="0" fontId="7" fillId="0" borderId="0" xfId="0" applyFont="1">
      <alignment vertical="center"/>
    </xf>
    <xf numFmtId="0" fontId="9" fillId="0" borderId="0" xfId="0" applyFont="1" applyAlignment="1">
      <alignment vertical="center"/>
    </xf>
    <xf numFmtId="0" fontId="7" fillId="0" borderId="0" xfId="0" applyFont="1" applyAlignment="1">
      <alignment vertical="center"/>
    </xf>
    <xf numFmtId="0" fontId="7" fillId="0" borderId="0" xfId="1" applyNumberFormat="1" applyFont="1">
      <alignment vertical="center"/>
    </xf>
    <xf numFmtId="176" fontId="7" fillId="0" borderId="0" xfId="0" applyNumberFormat="1" applyFont="1">
      <alignment vertical="center"/>
    </xf>
    <xf numFmtId="177" fontId="7" fillId="0" borderId="0" xfId="0" applyNumberFormat="1" applyFont="1">
      <alignment vertical="center"/>
    </xf>
    <xf numFmtId="178" fontId="7" fillId="0" borderId="0" xfId="1" applyNumberFormat="1" applyFont="1">
      <alignment vertical="center"/>
    </xf>
    <xf numFmtId="0" fontId="10" fillId="0" borderId="0" xfId="0" applyFont="1">
      <alignment vertical="center"/>
    </xf>
    <xf numFmtId="192" fontId="7" fillId="0" borderId="0" xfId="1" applyNumberFormat="1" applyFont="1">
      <alignment vertical="center"/>
    </xf>
    <xf numFmtId="0" fontId="11" fillId="0" borderId="0" xfId="0" applyFont="1">
      <alignment vertical="center"/>
    </xf>
    <xf numFmtId="193" fontId="7" fillId="0" borderId="0" xfId="0" applyNumberFormat="1" applyFont="1" applyFill="1" applyAlignment="1">
      <alignment horizontal="left" vertical="center"/>
    </xf>
    <xf numFmtId="194" fontId="7" fillId="0" borderId="0" xfId="0" applyNumberFormat="1" applyFont="1">
      <alignment vertical="center"/>
    </xf>
    <xf numFmtId="0" fontId="7" fillId="0" borderId="0" xfId="1" applyNumberFormat="1" applyFont="1" applyAlignment="1">
      <alignment horizontal="right" vertical="center"/>
    </xf>
    <xf numFmtId="176" fontId="7" fillId="0" borderId="0" xfId="0" applyNumberFormat="1" applyFont="1" applyAlignment="1">
      <alignment horizontal="right" vertical="center"/>
    </xf>
    <xf numFmtId="0" fontId="0" fillId="0" borderId="0" xfId="0" applyFill="1" applyAlignment="1">
      <alignment vertical="center"/>
    </xf>
    <xf numFmtId="0" fontId="10" fillId="0" borderId="0" xfId="0" applyFont="1" applyAlignment="1">
      <alignment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cellXfs>
  <cellStyles count="2">
    <cellStyle name="パーセント" xfId="1" builtinId="5"/>
    <cellStyle name="標準" xfId="0" builtinId="0"/>
  </cellStyles>
  <dxfs count="2">
    <dxf>
      <font>
        <b val="0"/>
        <i val="0"/>
        <strike val="0"/>
        <condense val="0"/>
        <extend val="0"/>
        <outline val="0"/>
        <shadow val="0"/>
        <u val="none"/>
        <vertAlign val="baseline"/>
        <sz val="11"/>
        <color theme="1"/>
        <name val="HGPｺﾞｼｯｸM"/>
        <scheme val="none"/>
      </font>
      <fill>
        <patternFill patternType="solid">
          <fgColor indexed="64"/>
          <bgColor theme="0" tint="-0.14999847407452621"/>
        </patternFill>
      </fill>
      <alignment horizontal="center" vertical="center" textRotation="0" wrapText="0" indent="0" relativeIndent="255" justifyLastLine="0" shrinkToFit="0" readingOrder="0"/>
    </dxf>
    <dxf>
      <fill>
        <patternFill patternType="solid">
          <fgColor indexed="64"/>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6.2586792830012686E-2"/>
                  <c:y val="-0.14247178819444448"/>
                </c:manualLayout>
              </c:layout>
              <c:showVal val="1"/>
              <c:showCatName val="1"/>
              <c:extLst>
                <c:ext xmlns:c15="http://schemas.microsoft.com/office/drawing/2012/chart" uri="{CE6537A1-D6FC-4f65-9D91-7224C49458BB}">
                  <c15:layout/>
                </c:ext>
              </c:extLst>
            </c:dLbl>
            <c:dLbl>
              <c:idx val="1"/>
              <c:layout>
                <c:manualLayout>
                  <c:x val="-7.7059742490541469E-2"/>
                  <c:y val="1.0476128472222223E-2"/>
                </c:manualLayout>
              </c:layout>
              <c:showVal val="1"/>
              <c:showCatName val="1"/>
              <c:extLst>
                <c:ext xmlns:c15="http://schemas.microsoft.com/office/drawing/2012/chart" uri="{CE6537A1-D6FC-4f65-9D91-7224C49458BB}">
                  <c15:layout/>
                </c:ext>
              </c:extLst>
            </c:dLbl>
            <c:dLbl>
              <c:idx val="2"/>
              <c:layout>
                <c:manualLayout>
                  <c:x val="-0.12023159562574504"/>
                  <c:y val="2.0473524305555574E-2"/>
                </c:manualLayout>
              </c:layout>
              <c:showVal val="1"/>
              <c:showCatName val="1"/>
              <c:extLst>
                <c:ext xmlns:c15="http://schemas.microsoft.com/office/drawing/2012/chart" uri="{CE6537A1-D6FC-4f65-9D91-7224C49458BB}">
                  <c15:layout/>
                </c:ext>
              </c:extLst>
            </c:dLbl>
            <c:dLbl>
              <c:idx val="3"/>
              <c:layout>
                <c:manualLayout>
                  <c:x val="5.3874118004190626E-3"/>
                  <c:y val="-0.10154774305555557"/>
                </c:manualLayout>
              </c:layout>
              <c:showVal val="1"/>
              <c:showCatName val="1"/>
              <c:extLst>
                <c:ext xmlns:c15="http://schemas.microsoft.com/office/drawing/2012/chart" uri="{CE6537A1-D6FC-4f65-9D91-7224C49458BB}">
                  <c15:layout/>
                </c:ext>
              </c:extLst>
            </c:dLbl>
            <c:dLbl>
              <c:idx val="4"/>
              <c:layout>
                <c:manualLayout>
                  <c:x val="7.7690263062422729E-2"/>
                  <c:y val="-6.8346788194444438E-2"/>
                </c:manualLayout>
              </c:layout>
              <c:showVal val="1"/>
              <c:showCatName val="1"/>
              <c:extLst>
                <c:ext xmlns:c15="http://schemas.microsoft.com/office/drawing/2012/chart" uri="{CE6537A1-D6FC-4f65-9D91-7224C49458BB}">
                  <c15:layout/>
                </c:ext>
              </c:extLst>
            </c:dLbl>
            <c:spPr>
              <a:noFill/>
              <a:ln>
                <a:noFill/>
              </a:ln>
              <a:effectLst/>
            </c:spPr>
            <c:showVal val="1"/>
            <c:showCatName val="1"/>
            <c:showLeaderLines val="1"/>
            <c:extLst>
              <c:ext xmlns:c15="http://schemas.microsoft.com/office/drawing/2012/chart" uri="{CE6537A1-D6FC-4f65-9D91-7224C49458BB}"/>
            </c:extLst>
          </c:dLbls>
          <c:cat>
            <c:strRef>
              <c:f>発表シート!$B$38:$B$42</c:f>
              <c:strCache>
                <c:ptCount val="5"/>
                <c:pt idx="0">
                  <c:v>①とても共感している</c:v>
                </c:pt>
                <c:pt idx="1">
                  <c:v>②共感している</c:v>
                </c:pt>
                <c:pt idx="2">
                  <c:v>③あまり共感していない</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発表シート!$B$38:$B$42</c:f>
              <c:strCache>
                <c:ptCount val="5"/>
                <c:pt idx="0">
                  <c:v>①とても共感している</c:v>
                </c:pt>
                <c:pt idx="1">
                  <c:v>②共感している</c:v>
                </c:pt>
                <c:pt idx="2">
                  <c:v>③あまり共感していない</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2.8323504509479111E-2"/>
                  <c:y val="-0.13994357638888885"/>
                </c:manualLayout>
              </c:layout>
              <c:showVal val="1"/>
              <c:showCatName val="1"/>
              <c:extLst>
                <c:ext xmlns:c15="http://schemas.microsoft.com/office/drawing/2012/chart" uri="{CE6537A1-D6FC-4f65-9D91-7224C49458BB}"/>
              </c:extLst>
            </c:dLbl>
            <c:dLbl>
              <c:idx val="1"/>
              <c:layout>
                <c:manualLayout>
                  <c:x val="-7.1874249953984906E-2"/>
                  <c:y val="-9.1106770833333326E-3"/>
                </c:manualLayout>
              </c:layout>
              <c:showVal val="1"/>
              <c:showCatName val="1"/>
              <c:extLst>
                <c:ext xmlns:c15="http://schemas.microsoft.com/office/drawing/2012/chart" uri="{CE6537A1-D6FC-4f65-9D91-7224C49458BB}"/>
              </c:extLst>
            </c:dLbl>
            <c:dLbl>
              <c:idx val="2"/>
              <c:layout>
                <c:manualLayout>
                  <c:x val="-7.912887907233572E-2"/>
                  <c:y val="-5.0559895833333333E-2"/>
                </c:manualLayout>
              </c:layout>
              <c:showVal val="1"/>
              <c:showCatName val="1"/>
              <c:extLst>
                <c:ext xmlns:c15="http://schemas.microsoft.com/office/drawing/2012/chart" uri="{CE6537A1-D6FC-4f65-9D91-7224C49458BB}"/>
              </c:extLst>
            </c:dLbl>
            <c:dLbl>
              <c:idx val="3"/>
              <c:layout>
                <c:manualLayout>
                  <c:x val="-8.8335726118166771E-2"/>
                  <c:y val="-9.1773437500000013E-2"/>
                </c:manualLayout>
              </c:layout>
              <c:showVal val="1"/>
              <c:showCatName val="1"/>
              <c:extLst>
                <c:ext xmlns:c15="http://schemas.microsoft.com/office/drawing/2012/chart" uri="{CE6537A1-D6FC-4f65-9D91-7224C49458BB}"/>
              </c:extLst>
            </c:dLbl>
            <c:dLbl>
              <c:idx val="4"/>
              <c:layout>
                <c:manualLayout>
                  <c:x val="0.14229957666114479"/>
                  <c:y val="-7.2831597222222252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発表シート!$B$120:$B$124</c:f>
              <c:strCache>
                <c:ptCount val="5"/>
                <c:pt idx="0">
                  <c:v>①全くない</c:v>
                </c:pt>
                <c:pt idx="1">
                  <c:v>②あまりない</c:v>
                </c:pt>
                <c:pt idx="2">
                  <c:v>③少しある</c:v>
                </c:pt>
                <c:pt idx="3">
                  <c:v>④大いにある</c:v>
                </c:pt>
                <c:pt idx="4">
                  <c:v>無回答</c:v>
                </c:pt>
              </c:strCache>
            </c:strRef>
          </c:cat>
          <c:val>
            <c:numRef>
              <c:f>発表シート!$D$120:$D$124</c:f>
              <c:numCache>
                <c:formatCode>\(0.0%\)</c:formatCode>
                <c:ptCount val="5"/>
                <c:pt idx="0">
                  <c:v>0.42105263157894735</c:v>
                </c:pt>
                <c:pt idx="1">
                  <c:v>0.36842105263157893</c:v>
                </c:pt>
                <c:pt idx="2">
                  <c:v>0.21052631578947367</c:v>
                </c:pt>
                <c:pt idx="3">
                  <c:v>0</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発表シート!$B$120:$B$124</c:f>
              <c:strCache>
                <c:ptCount val="5"/>
                <c:pt idx="0">
                  <c:v>①全くない</c:v>
                </c:pt>
                <c:pt idx="1">
                  <c:v>②あまりない</c:v>
                </c:pt>
                <c:pt idx="2">
                  <c:v>③少しある</c:v>
                </c:pt>
                <c:pt idx="3">
                  <c:v>④大いにある</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41288368156"/>
          <c:y val="0.34041406250000006"/>
          <c:w val="0.60277777777777775"/>
          <c:h val="0.56944444444444453"/>
        </c:manualLayout>
      </c:layout>
      <c:pie3DChart>
        <c:varyColors val="1"/>
        <c:ser>
          <c:idx val="0"/>
          <c:order val="0"/>
          <c:dLbls>
            <c:dLbl>
              <c:idx val="0"/>
              <c:layout>
                <c:manualLayout>
                  <c:x val="-1.3234136707206605E-3"/>
                  <c:y val="-0.34522222222222232"/>
                </c:manualLayout>
              </c:layout>
              <c:showVal val="1"/>
              <c:showCatName val="1"/>
              <c:extLst>
                <c:ext xmlns:c15="http://schemas.microsoft.com/office/drawing/2012/chart" uri="{CE6537A1-D6FC-4f65-9D91-7224C49458BB}"/>
              </c:extLst>
            </c:dLbl>
            <c:dLbl>
              <c:idx val="1"/>
              <c:layout>
                <c:manualLayout>
                  <c:x val="-2.2796216272404635E-2"/>
                  <c:y val="0.16572743055555558"/>
                </c:manualLayout>
              </c:layout>
              <c:showVal val="1"/>
              <c:showCatName val="1"/>
              <c:extLst>
                <c:ext xmlns:c15="http://schemas.microsoft.com/office/drawing/2012/chart" uri="{CE6537A1-D6FC-4f65-9D91-7224C49458BB}"/>
              </c:extLst>
            </c:dLbl>
            <c:dLbl>
              <c:idx val="2"/>
              <c:layout>
                <c:manualLayout>
                  <c:x val="-9.9882092633017047E-2"/>
                  <c:y val="-5.2076388888888894E-2"/>
                </c:manualLayout>
              </c:layout>
              <c:showVal val="1"/>
              <c:showCatName val="1"/>
              <c:extLst>
                <c:ext xmlns:c15="http://schemas.microsoft.com/office/drawing/2012/chart" uri="{CE6537A1-D6FC-4f65-9D91-7224C49458BB}"/>
              </c:extLst>
            </c:dLbl>
            <c:dLbl>
              <c:idx val="3"/>
              <c:layout>
                <c:manualLayout>
                  <c:x val="-6.0532810620572905E-2"/>
                  <c:y val="-8.5213975694444444E-2"/>
                </c:manualLayout>
              </c:layout>
              <c:showVal val="1"/>
              <c:showCatName val="1"/>
              <c:extLst>
                <c:ext xmlns:c15="http://schemas.microsoft.com/office/drawing/2012/chart" uri="{CE6537A1-D6FC-4f65-9D91-7224C49458BB}"/>
              </c:extLst>
            </c:dLbl>
            <c:dLbl>
              <c:idx val="4"/>
              <c:layout>
                <c:manualLayout>
                  <c:x val="0.13917049048870672"/>
                  <c:y val="-0.12933116319444443"/>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発表シート!$B$128:$B$132</c:f>
              <c:strCache>
                <c:ptCount val="5"/>
                <c:pt idx="0">
                  <c:v>①大変行きやすい</c:v>
                </c:pt>
                <c:pt idx="1">
                  <c:v>②行きやすい</c:v>
                </c:pt>
                <c:pt idx="2">
                  <c:v>③行きにくい</c:v>
                </c:pt>
                <c:pt idx="3">
                  <c:v>④とても行きにくい</c:v>
                </c:pt>
                <c:pt idx="4">
                  <c:v>無回答</c:v>
                </c:pt>
              </c:strCache>
            </c:strRef>
          </c:cat>
          <c:val>
            <c:numRef>
              <c:f>発表シート!$D$128:$D$132</c:f>
              <c:numCache>
                <c:formatCode>\(0.0%\)</c:formatCode>
                <c:ptCount val="5"/>
                <c:pt idx="0">
                  <c:v>0.52631578947368418</c:v>
                </c:pt>
                <c:pt idx="1">
                  <c:v>0.36842105263157893</c:v>
                </c:pt>
                <c:pt idx="2">
                  <c:v>0.10526315789473684</c:v>
                </c:pt>
                <c:pt idx="3">
                  <c:v>0</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発表シート!$B$128:$B$132</c:f>
              <c:strCache>
                <c:ptCount val="5"/>
                <c:pt idx="0">
                  <c:v>①大変行きやすい</c:v>
                </c:pt>
                <c:pt idx="1">
                  <c:v>②行きやすい</c:v>
                </c:pt>
                <c:pt idx="2">
                  <c:v>③行きにくい</c:v>
                </c:pt>
                <c:pt idx="3">
                  <c:v>④とても行きにくい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1552523556"/>
          <c:y val="0.29631684027777788"/>
          <c:w val="0.60277777777777775"/>
          <c:h val="0.56944444444444453"/>
        </c:manualLayout>
      </c:layout>
      <c:pie3DChart>
        <c:varyColors val="1"/>
        <c:ser>
          <c:idx val="0"/>
          <c:order val="0"/>
          <c:dLbls>
            <c:dLbl>
              <c:idx val="0"/>
              <c:layout>
                <c:manualLayout>
                  <c:x val="5.4640146481202544E-2"/>
                  <c:y val="3.0997829861111111E-2"/>
                </c:manualLayout>
              </c:layout>
              <c:showVal val="1"/>
              <c:showCatName val="1"/>
              <c:extLst>
                <c:ext xmlns:c15="http://schemas.microsoft.com/office/drawing/2012/chart" uri="{CE6537A1-D6FC-4f65-9D91-7224C49458BB}"/>
              </c:extLst>
            </c:dLbl>
            <c:dLbl>
              <c:idx val="1"/>
              <c:layout>
                <c:manualLayout>
                  <c:x val="-8.4815274209267294E-2"/>
                  <c:y val="4.3269965277777746E-2"/>
                </c:manualLayout>
              </c:layout>
              <c:showVal val="1"/>
              <c:showCatName val="1"/>
              <c:extLst>
                <c:ext xmlns:c15="http://schemas.microsoft.com/office/drawing/2012/chart" uri="{CE6537A1-D6FC-4f65-9D91-7224C49458BB}"/>
              </c:extLst>
            </c:dLbl>
            <c:dLbl>
              <c:idx val="2"/>
              <c:layout>
                <c:manualLayout>
                  <c:x val="-6.5065119163639579E-2"/>
                  <c:y val="0"/>
                </c:manualLayout>
              </c:layout>
              <c:showVal val="1"/>
              <c:showCatName val="1"/>
              <c:extLst>
                <c:ext xmlns:c15="http://schemas.microsoft.com/office/drawing/2012/chart" uri="{CE6537A1-D6FC-4f65-9D91-7224C49458BB}"/>
              </c:extLst>
            </c:dLbl>
            <c:dLbl>
              <c:idx val="3"/>
              <c:layout>
                <c:manualLayout>
                  <c:x val="4.7544963232036871E-2"/>
                  <c:y val="-0.10335286458333333"/>
                </c:manualLayout>
              </c:layout>
              <c:showVal val="1"/>
              <c:showCatName val="1"/>
              <c:extLst>
                <c:ext xmlns:c15="http://schemas.microsoft.com/office/drawing/2012/chart" uri="{CE6537A1-D6FC-4f65-9D91-7224C49458BB}"/>
              </c:extLst>
            </c:dLbl>
            <c:dLbl>
              <c:idx val="4"/>
              <c:layout>
                <c:manualLayout>
                  <c:x val="0.2729904610023331"/>
                  <c:y val="-0.11546310763888891"/>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発表シート!$B$137:$B$141</c:f>
              <c:strCache>
                <c:ptCount val="5"/>
                <c:pt idx="0">
                  <c:v>①満足している</c:v>
                </c:pt>
                <c:pt idx="1">
                  <c:v>②どちらかといえば満足している</c:v>
                </c:pt>
                <c:pt idx="2">
                  <c:v>③どちらかといえば不満である</c:v>
                </c:pt>
                <c:pt idx="3">
                  <c:v>④不満である</c:v>
                </c:pt>
                <c:pt idx="4">
                  <c:v>無回答</c:v>
                </c:pt>
              </c:strCache>
            </c:strRef>
          </c:cat>
          <c:val>
            <c:numRef>
              <c:f>発表シート!$D$137:$D$141</c:f>
              <c:numCache>
                <c:formatCode>\(0.0%\)</c:formatCode>
                <c:ptCount val="5"/>
                <c:pt idx="0">
                  <c:v>0.73684210526315785</c:v>
                </c:pt>
                <c:pt idx="1">
                  <c:v>0.21052631578947367</c:v>
                </c:pt>
                <c:pt idx="2">
                  <c:v>5.2631578947368418E-2</c:v>
                </c:pt>
                <c:pt idx="3">
                  <c:v>0</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発表シート!$B$137:$B$141</c:f>
              <c:strCache>
                <c:ptCount val="5"/>
                <c:pt idx="0">
                  <c:v>①満足している</c:v>
                </c:pt>
                <c:pt idx="1">
                  <c:v>②どちらかといえば満足している</c:v>
                </c:pt>
                <c:pt idx="2">
                  <c:v>③どちらかといえば不満である</c:v>
                </c:pt>
                <c:pt idx="3">
                  <c:v>④不満である</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26725565983"/>
          <c:y val="0.318365451388889"/>
          <c:w val="0.60277777777777775"/>
          <c:h val="0.56944444444444453"/>
        </c:manualLayout>
      </c:layout>
      <c:pie3DChart>
        <c:varyColors val="1"/>
        <c:ser>
          <c:idx val="0"/>
          <c:order val="0"/>
          <c:dLbls>
            <c:dLbl>
              <c:idx val="0"/>
              <c:layout>
                <c:manualLayout>
                  <c:x val="4.5572170071783547E-2"/>
                  <c:y val="5.5740451388888897E-2"/>
                </c:manualLayout>
              </c:layout>
              <c:showVal val="1"/>
              <c:showCatName val="1"/>
              <c:extLst>
                <c:ext xmlns:c15="http://schemas.microsoft.com/office/drawing/2012/chart" uri="{CE6537A1-D6FC-4f65-9D91-7224C49458BB}"/>
              </c:extLst>
            </c:dLbl>
            <c:dLbl>
              <c:idx val="1"/>
              <c:layout>
                <c:manualLayout>
                  <c:x val="-4.501292103810052E-2"/>
                  <c:y val="6.7486979166666683E-2"/>
                </c:manualLayout>
              </c:layout>
              <c:showVal val="1"/>
              <c:showCatName val="1"/>
              <c:extLst>
                <c:ext xmlns:c15="http://schemas.microsoft.com/office/drawing/2012/chart" uri="{CE6537A1-D6FC-4f65-9D91-7224C49458BB}"/>
              </c:extLst>
            </c:dLbl>
            <c:dLbl>
              <c:idx val="2"/>
              <c:layout>
                <c:manualLayout>
                  <c:x val="-0.15778391312350448"/>
                  <c:y val="-4.9664496527777796E-2"/>
                </c:manualLayout>
              </c:layout>
              <c:showVal val="1"/>
              <c:showCatName val="1"/>
              <c:extLst>
                <c:ext xmlns:c15="http://schemas.microsoft.com/office/drawing/2012/chart" uri="{CE6537A1-D6FC-4f65-9D91-7224C49458BB}"/>
              </c:extLst>
            </c:dLbl>
            <c:dLbl>
              <c:idx val="3"/>
              <c:layout>
                <c:manualLayout>
                  <c:x val="3.0455365359838029E-2"/>
                  <c:y val="-8.3476996527777778E-2"/>
                </c:manualLayout>
              </c:layout>
              <c:showVal val="1"/>
              <c:showCatName val="1"/>
              <c:extLst>
                <c:ext xmlns:c15="http://schemas.microsoft.com/office/drawing/2012/chart" uri="{CE6537A1-D6FC-4f65-9D91-7224C49458BB}"/>
              </c:extLst>
            </c:dLbl>
            <c:dLbl>
              <c:idx val="4"/>
              <c:layout>
                <c:manualLayout>
                  <c:x val="0.15616535983802693"/>
                  <c:y val="-0.12685763888888887"/>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発表シート!$B$146:$B$150</c:f>
              <c:strCache>
                <c:ptCount val="5"/>
                <c:pt idx="0">
                  <c:v>①よくされている</c:v>
                </c:pt>
                <c:pt idx="1">
                  <c:v>②ときどきされている</c:v>
                </c:pt>
                <c:pt idx="2">
                  <c:v>③あまりされていない</c:v>
                </c:pt>
                <c:pt idx="3">
                  <c:v>④ほとんどされていない</c:v>
                </c:pt>
                <c:pt idx="4">
                  <c:v>無回答</c:v>
                </c:pt>
              </c:strCache>
            </c:strRef>
          </c:cat>
          <c:val>
            <c:numRef>
              <c:f>発表シート!$D$146:$D$150</c:f>
              <c:numCache>
                <c:formatCode>\(0.0%\)</c:formatCode>
                <c:ptCount val="5"/>
                <c:pt idx="0">
                  <c:v>0.68421052631578949</c:v>
                </c:pt>
                <c:pt idx="1">
                  <c:v>0.21052631578947367</c:v>
                </c:pt>
                <c:pt idx="2">
                  <c:v>5.2631578947368418E-2</c:v>
                </c:pt>
                <c:pt idx="3">
                  <c:v>0</c:v>
                </c:pt>
                <c:pt idx="4">
                  <c:v>5.2631578947368418E-2</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発表シート!$B$146:$B$150</c:f>
              <c:strCache>
                <c:ptCount val="5"/>
                <c:pt idx="0">
                  <c:v>①よくされている</c:v>
                </c:pt>
                <c:pt idx="1">
                  <c:v>②ときどきされている</c:v>
                </c:pt>
                <c:pt idx="2">
                  <c:v>③あまりされていない</c:v>
                </c:pt>
                <c:pt idx="3">
                  <c:v>④ほとんどされていない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3.399908961426075E-2"/>
                  <c:y val="-0.18324739583333344"/>
                </c:manualLayout>
              </c:layout>
              <c:showVal val="1"/>
              <c:showCatName val="1"/>
              <c:extLst>
                <c:ext xmlns:c15="http://schemas.microsoft.com/office/drawing/2012/chart" uri="{CE6537A1-D6FC-4f65-9D91-7224C49458BB}"/>
              </c:extLst>
            </c:dLbl>
            <c:dLbl>
              <c:idx val="1"/>
              <c:layout>
                <c:manualLayout>
                  <c:x val="-0.15975390217758398"/>
                  <c:y val="-5.8601128472222208E-2"/>
                </c:manualLayout>
              </c:layout>
              <c:showVal val="1"/>
              <c:showCatName val="1"/>
              <c:extLst>
                <c:ext xmlns:c15="http://schemas.microsoft.com/office/drawing/2012/chart" uri="{CE6537A1-D6FC-4f65-9D91-7224C49458BB}"/>
              </c:extLst>
            </c:dLbl>
            <c:dLbl>
              <c:idx val="2"/>
              <c:layout>
                <c:manualLayout>
                  <c:x val="-3.4956463004566618E-2"/>
                  <c:y val="-0.10526475694444447"/>
                </c:manualLayout>
              </c:layout>
              <c:showVal val="1"/>
              <c:showCatName val="1"/>
              <c:extLst>
                <c:ext xmlns:c15="http://schemas.microsoft.com/office/drawing/2012/chart" uri="{CE6537A1-D6FC-4f65-9D91-7224C49458BB}"/>
              </c:extLst>
            </c:dLbl>
            <c:dLbl>
              <c:idx val="3"/>
              <c:layout>
                <c:manualLayout>
                  <c:x val="1.322496806308089E-2"/>
                  <c:y val="-8.991449652777779E-2"/>
                </c:manualLayout>
              </c:layout>
              <c:showVal val="1"/>
              <c:showCatName val="1"/>
              <c:extLst>
                <c:ext xmlns:c15="http://schemas.microsoft.com/office/drawing/2012/chart" uri="{CE6537A1-D6FC-4f65-9D91-7224C49458BB}"/>
              </c:extLst>
            </c:dLbl>
            <c:dLbl>
              <c:idx val="4"/>
              <c:layout>
                <c:manualLayout>
                  <c:x val="3.8253527744739585E-2"/>
                  <c:y val="-7.8343750000000004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発表シート!$B$155:$B$159</c:f>
              <c:strCache>
                <c:ptCount val="5"/>
                <c:pt idx="0">
                  <c:v>①よく統一されている</c:v>
                </c:pt>
                <c:pt idx="1">
                  <c:v>②統一されている</c:v>
                </c:pt>
                <c:pt idx="2">
                  <c:v>③あまり統一されていない</c:v>
                </c:pt>
                <c:pt idx="3">
                  <c:v>④わからない</c:v>
                </c:pt>
                <c:pt idx="4">
                  <c:v>無回答</c:v>
                </c:pt>
              </c:strCache>
            </c:strRef>
          </c:cat>
          <c:val>
            <c:numRef>
              <c:f>発表シート!$D$155:$D$159</c:f>
              <c:numCache>
                <c:formatCode>\(0.0%\)</c:formatCode>
                <c:ptCount val="5"/>
                <c:pt idx="0">
                  <c:v>0.36842105263157893</c:v>
                </c:pt>
                <c:pt idx="1">
                  <c:v>0.36842105263157893</c:v>
                </c:pt>
                <c:pt idx="2">
                  <c:v>0.15789473684210525</c:v>
                </c:pt>
                <c:pt idx="3">
                  <c:v>0.10526315789473684</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発表シート!$B$155:$B$159</c:f>
              <c:strCache>
                <c:ptCount val="5"/>
                <c:pt idx="0">
                  <c:v>①よく統一されている</c:v>
                </c:pt>
                <c:pt idx="1">
                  <c:v>②統一されている</c:v>
                </c:pt>
                <c:pt idx="2">
                  <c:v>③あまり統一されていない</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21925612676"/>
          <c:y val="0.2908046875000001"/>
          <c:w val="0.60277777777777775"/>
          <c:h val="0.56944444444444453"/>
        </c:manualLayout>
      </c:layout>
      <c:pie3DChart>
        <c:varyColors val="1"/>
        <c:ser>
          <c:idx val="0"/>
          <c:order val="0"/>
          <c:dLbls>
            <c:dLbl>
              <c:idx val="0"/>
              <c:layout>
                <c:manualLayout>
                  <c:x val="7.2057324934290734E-2"/>
                  <c:y val="-2.5853732638888891E-2"/>
                </c:manualLayout>
              </c:layout>
              <c:showVal val="1"/>
              <c:showCatName val="1"/>
              <c:extLst>
                <c:ext xmlns:c15="http://schemas.microsoft.com/office/drawing/2012/chart" uri="{CE6537A1-D6FC-4f65-9D91-7224C49458BB}"/>
              </c:extLst>
            </c:dLbl>
            <c:dLbl>
              <c:idx val="1"/>
              <c:layout>
                <c:manualLayout>
                  <c:x val="-7.6945215335594605E-2"/>
                  <c:y val="0.14147352430555546"/>
                </c:manualLayout>
              </c:layout>
              <c:dLblPos val="bestFit"/>
              <c:showVal val="1"/>
              <c:showCatName val="1"/>
              <c:extLst>
                <c:ext xmlns:c15="http://schemas.microsoft.com/office/drawing/2012/chart" uri="{CE6537A1-D6FC-4f65-9D91-7224C49458BB}"/>
              </c:extLst>
            </c:dLbl>
            <c:dLbl>
              <c:idx val="2"/>
              <c:layout>
                <c:manualLayout>
                  <c:x val="-2.1009940824926979E-2"/>
                  <c:y val="-7.7967013888888909E-2"/>
                </c:manualLayout>
              </c:layout>
              <c:showVal val="1"/>
              <c:showCatName val="1"/>
              <c:extLst>
                <c:ext xmlns:c15="http://schemas.microsoft.com/office/drawing/2012/chart" uri="{CE6537A1-D6FC-4f65-9D91-7224C49458BB}"/>
              </c:extLst>
            </c:dLbl>
            <c:dLbl>
              <c:idx val="3"/>
              <c:layout>
                <c:manualLayout>
                  <c:x val="0.19558139876363742"/>
                  <c:y val="-0.13165190972222221"/>
                </c:manualLayout>
              </c:layout>
              <c:showVal val="1"/>
              <c:showCatName val="1"/>
              <c:extLst>
                <c:ext xmlns:c15="http://schemas.microsoft.com/office/drawing/2012/chart" uri="{CE6537A1-D6FC-4f65-9D91-7224C49458BB}"/>
              </c:extLst>
            </c:dLbl>
            <c:dLbl>
              <c:idx val="4"/>
              <c:layout>
                <c:manualLayout>
                  <c:x val="0.19624040056972533"/>
                  <c:y val="-6.7319444444444473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発表シート!$B$164:$B$168</c:f>
              <c:strCache>
                <c:ptCount val="5"/>
                <c:pt idx="0">
                  <c:v>①全ての職員が生き生きしている</c:v>
                </c:pt>
                <c:pt idx="1">
                  <c:v>②一部の職員のみ生き生きしている</c:v>
                </c:pt>
                <c:pt idx="2">
                  <c:v>③生き生きしている職員はいない</c:v>
                </c:pt>
                <c:pt idx="3">
                  <c:v>④わからない</c:v>
                </c:pt>
                <c:pt idx="4">
                  <c:v>無回答</c:v>
                </c:pt>
              </c:strCache>
            </c:strRef>
          </c:cat>
          <c:val>
            <c:numRef>
              <c:f>発表シート!$D$164:$D$168</c:f>
              <c:numCache>
                <c:formatCode>\(0.0%\)</c:formatCode>
                <c:ptCount val="5"/>
                <c:pt idx="0">
                  <c:v>0.73684210526315785</c:v>
                </c:pt>
                <c:pt idx="1">
                  <c:v>0.15789473684210525</c:v>
                </c:pt>
                <c:pt idx="2">
                  <c:v>0</c:v>
                </c:pt>
                <c:pt idx="3">
                  <c:v>0.10526315789473684</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発表シート!$B$164:$B$168</c:f>
              <c:strCache>
                <c:ptCount val="5"/>
                <c:pt idx="0">
                  <c:v>①全ての職員が生き生きしている</c:v>
                </c:pt>
                <c:pt idx="1">
                  <c:v>②一部の職員のみ生き生きしている</c:v>
                </c:pt>
                <c:pt idx="2">
                  <c:v>③生き生きしている職員はいない</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10617338487023745"/>
          <c:y val="0.35695052083333328"/>
          <c:w val="0.60277777777777775"/>
          <c:h val="0.56944444444444453"/>
        </c:manualLayout>
      </c:layout>
      <c:pie3DChart>
        <c:varyColors val="1"/>
        <c:ser>
          <c:idx val="0"/>
          <c:order val="0"/>
          <c:dLbls>
            <c:dLbl>
              <c:idx val="0"/>
              <c:layout>
                <c:manualLayout>
                  <c:x val="0.11946843364623598"/>
                  <c:y val="-5.3743489583333338E-2"/>
                </c:manualLayout>
              </c:layout>
              <c:showVal val="1"/>
              <c:showCatName val="1"/>
              <c:extLst>
                <c:ext xmlns:c15="http://schemas.microsoft.com/office/drawing/2012/chart" uri="{CE6537A1-D6FC-4f65-9D91-7224C49458BB}"/>
              </c:extLst>
            </c:dLbl>
            <c:dLbl>
              <c:idx val="1"/>
              <c:layout>
                <c:manualLayout>
                  <c:x val="0.24886758696852571"/>
                  <c:y val="-2.0670572916666675E-2"/>
                </c:manualLayout>
              </c:layout>
              <c:showVal val="1"/>
              <c:showCatName val="1"/>
              <c:extLst>
                <c:ext xmlns:c15="http://schemas.microsoft.com/office/drawing/2012/chart" uri="{CE6537A1-D6FC-4f65-9D91-7224C49458BB}"/>
              </c:extLst>
            </c:dLbl>
            <c:dLbl>
              <c:idx val="2"/>
              <c:layout>
                <c:manualLayout>
                  <c:x val="0.20033778759433096"/>
                  <c:y val="-0.23342491319444444"/>
                </c:manualLayout>
              </c:layout>
              <c:showVal val="1"/>
              <c:showCatName val="1"/>
              <c:extLst>
                <c:ext xmlns:c15="http://schemas.microsoft.com/office/drawing/2012/chart" uri="{CE6537A1-D6FC-4f65-9D91-7224C49458BB}"/>
              </c:extLst>
            </c:dLbl>
            <c:dLbl>
              <c:idx val="3"/>
              <c:layout>
                <c:manualLayout>
                  <c:x val="-1.8298251426467883E-2"/>
                  <c:y val="-8.2392795138888891E-2"/>
                </c:manualLayout>
              </c:layout>
              <c:showVal val="1"/>
              <c:showCatName val="1"/>
              <c:extLst>
                <c:ext xmlns:c15="http://schemas.microsoft.com/office/drawing/2012/chart" uri="{CE6537A1-D6FC-4f65-9D91-7224C49458BB}"/>
              </c:extLst>
            </c:dLbl>
            <c:dLbl>
              <c:idx val="4"/>
              <c:layout>
                <c:manualLayout>
                  <c:x val="-6.2744561016013264E-2"/>
                  <c:y val="-0.11795616319444444"/>
                </c:manualLayout>
              </c:layout>
              <c:showVal val="1"/>
              <c:showCatName val="1"/>
              <c:extLst>
                <c:ext xmlns:c15="http://schemas.microsoft.com/office/drawing/2012/chart" uri="{CE6537A1-D6FC-4f65-9D91-7224C49458BB}"/>
              </c:extLst>
            </c:dLbl>
            <c:spPr>
              <a:ln w="3175"/>
            </c:spPr>
            <c:showVal val="1"/>
            <c:showCatName val="1"/>
            <c:showLeaderLines val="1"/>
            <c:extLst>
              <c:ext xmlns:c15="http://schemas.microsoft.com/office/drawing/2012/chart" uri="{CE6537A1-D6FC-4f65-9D91-7224C49458BB}"/>
            </c:extLst>
          </c:dLbls>
          <c:cat>
            <c:strRef>
              <c:f>発表シート!$B$174:$B$178</c:f>
              <c:strCache>
                <c:ptCount val="5"/>
                <c:pt idx="0">
                  <c:v>①よく見聞きすることがある</c:v>
                </c:pt>
                <c:pt idx="1">
                  <c:v>②ときどき見聞きすることがある</c:v>
                </c:pt>
                <c:pt idx="2">
                  <c:v>③見聞きしたことはない</c:v>
                </c:pt>
                <c:pt idx="3">
                  <c:v>④わからない</c:v>
                </c:pt>
                <c:pt idx="4">
                  <c:v>無回答</c:v>
                </c:pt>
              </c:strCache>
            </c:strRef>
          </c:cat>
          <c:val>
            <c:numRef>
              <c:f>発表シート!$D$174:$D$178</c:f>
              <c:numCache>
                <c:formatCode>\(0.0%\)</c:formatCode>
                <c:ptCount val="5"/>
                <c:pt idx="0">
                  <c:v>0</c:v>
                </c:pt>
                <c:pt idx="1">
                  <c:v>0.10526315789473684</c:v>
                </c:pt>
                <c:pt idx="2">
                  <c:v>0.63157894736842102</c:v>
                </c:pt>
                <c:pt idx="3">
                  <c:v>0.26315789473684209</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発表シート!$B$174:$B$178</c:f>
              <c:strCache>
                <c:ptCount val="5"/>
                <c:pt idx="0">
                  <c:v>①よく見聞きすることがある</c:v>
                </c:pt>
                <c:pt idx="1">
                  <c:v>②ときどき見聞きすることがある</c:v>
                </c:pt>
                <c:pt idx="2">
                  <c:v>③見聞きしたことはない</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3.4098520421724114E-2"/>
                  <c:y val="6.5081163194444444E-2"/>
                </c:manualLayout>
              </c:layout>
              <c:dLblPos val="bestFit"/>
              <c:showVal val="1"/>
              <c:showCatName val="1"/>
              <c:extLst>
                <c:ext xmlns:c15="http://schemas.microsoft.com/office/drawing/2012/chart" uri="{CE6537A1-D6FC-4f65-9D91-7224C49458BB}"/>
              </c:extLst>
            </c:dLbl>
            <c:dLbl>
              <c:idx val="1"/>
              <c:layout>
                <c:manualLayout>
                  <c:x val="-5.9984347774726089E-2"/>
                  <c:y val="0.12555078124999997"/>
                </c:manualLayout>
              </c:layout>
              <c:dLblPos val="bestFit"/>
              <c:showVal val="1"/>
              <c:showCatName val="1"/>
              <c:extLst>
                <c:ext xmlns:c15="http://schemas.microsoft.com/office/drawing/2012/chart" uri="{CE6537A1-D6FC-4f65-9D91-7224C49458BB}"/>
              </c:extLst>
            </c:dLbl>
            <c:dLbl>
              <c:idx val="2"/>
              <c:layout>
                <c:manualLayout>
                  <c:x val="-0.16160095685301673"/>
                  <c:y val="1.3603732638888892E-2"/>
                </c:manualLayout>
              </c:layout>
              <c:dLblPos val="bestFit"/>
              <c:showVal val="1"/>
              <c:showCatName val="1"/>
              <c:extLst>
                <c:ext xmlns:c15="http://schemas.microsoft.com/office/drawing/2012/chart" uri="{CE6537A1-D6FC-4f65-9D91-7224C49458BB}"/>
              </c:extLst>
            </c:dLbl>
            <c:dLbl>
              <c:idx val="3"/>
              <c:layout>
                <c:manualLayout>
                  <c:x val="4.3539765511945898E-3"/>
                  <c:y val="-0.11132899305555555"/>
                </c:manualLayout>
              </c:layout>
              <c:dLblPos val="bestFit"/>
              <c:showVal val="1"/>
              <c:showCatName val="1"/>
              <c:extLst>
                <c:ext xmlns:c15="http://schemas.microsoft.com/office/drawing/2012/chart" uri="{CE6537A1-D6FC-4f65-9D91-7224C49458BB}"/>
              </c:extLst>
            </c:dLbl>
            <c:dLbl>
              <c:idx val="4"/>
              <c:layout>
                <c:manualLayout>
                  <c:x val="0.18444818522784329"/>
                  <c:y val="-7.4209635416666683E-2"/>
                </c:manualLayout>
              </c:layout>
              <c:dLblPos val="bestFit"/>
              <c:showVal val="1"/>
              <c:showCatName val="1"/>
              <c:extLst>
                <c:ext xmlns:c15="http://schemas.microsoft.com/office/drawing/2012/chart" uri="{CE6537A1-D6FC-4f65-9D91-7224C49458BB}"/>
              </c:extLst>
            </c:dLbl>
            <c:spPr>
              <a:noFill/>
              <a:ln>
                <a:noFill/>
              </a:ln>
              <a:effectLst/>
            </c:spPr>
            <c:dLblPos val="bestFit"/>
            <c:showVal val="1"/>
            <c:showCatName val="1"/>
            <c:showLeaderLines val="1"/>
            <c:extLst>
              <c:ext xmlns:c15="http://schemas.microsoft.com/office/drawing/2012/chart" uri="{CE6537A1-D6FC-4f65-9D91-7224C49458BB}"/>
            </c:extLst>
          </c:dLbls>
          <c:cat>
            <c:strRef>
              <c:f>発表シート!$B$182:$B$186</c:f>
              <c:strCache>
                <c:ptCount val="5"/>
                <c:pt idx="0">
                  <c:v>①満足していると思う</c:v>
                </c:pt>
                <c:pt idx="1">
                  <c:v>②どちらともいえない</c:v>
                </c:pt>
                <c:pt idx="2">
                  <c:v>③不満があると思う</c:v>
                </c:pt>
                <c:pt idx="3">
                  <c:v>④わからない</c:v>
                </c:pt>
                <c:pt idx="4">
                  <c:v>無回答</c:v>
                </c:pt>
              </c:strCache>
            </c:strRef>
          </c:cat>
          <c:val>
            <c:numRef>
              <c:f>発表シート!$D$182:$D$186</c:f>
              <c:numCache>
                <c:formatCode>\(0.0%\)</c:formatCode>
                <c:ptCount val="5"/>
                <c:pt idx="0">
                  <c:v>0.68421052631578949</c:v>
                </c:pt>
                <c:pt idx="1">
                  <c:v>0.26315789473684209</c:v>
                </c:pt>
                <c:pt idx="2">
                  <c:v>5.2631578947368418E-2</c:v>
                </c:pt>
                <c:pt idx="3">
                  <c:v>0</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発表シート!$B$182:$B$186</c:f>
              <c:strCache>
                <c:ptCount val="5"/>
                <c:pt idx="0">
                  <c:v>①満足していると思う</c:v>
                </c:pt>
                <c:pt idx="1">
                  <c:v>②どちらともいえない</c:v>
                </c:pt>
                <c:pt idx="2">
                  <c:v>③不満があると思う</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7.1257147459128619E-3"/>
                  <c:y val="-0.14979383680555558"/>
                </c:manualLayout>
              </c:layout>
              <c:showVal val="1"/>
              <c:showCatName val="1"/>
              <c:extLst>
                <c:ext xmlns:c15="http://schemas.microsoft.com/office/drawing/2012/chart" uri="{CE6537A1-D6FC-4f65-9D91-7224C49458BB}"/>
              </c:extLst>
            </c:dLbl>
            <c:dLbl>
              <c:idx val="1"/>
              <c:layout>
                <c:manualLayout>
                  <c:x val="-2.3381141689911934E-2"/>
                  <c:y val="9.0989149305555544E-2"/>
                </c:manualLayout>
              </c:layout>
              <c:showVal val="1"/>
              <c:showCatName val="1"/>
              <c:extLst>
                <c:ext xmlns:c15="http://schemas.microsoft.com/office/drawing/2012/chart" uri="{CE6537A1-D6FC-4f65-9D91-7224C49458BB}"/>
              </c:extLst>
            </c:dLbl>
            <c:dLbl>
              <c:idx val="2"/>
              <c:layout>
                <c:manualLayout>
                  <c:x val="-0.11972764611566257"/>
                  <c:y val="1.3583767361111115E-2"/>
                </c:manualLayout>
              </c:layout>
              <c:showVal val="1"/>
              <c:showCatName val="1"/>
              <c:extLst>
                <c:ext xmlns:c15="http://schemas.microsoft.com/office/drawing/2012/chart" uri="{CE6537A1-D6FC-4f65-9D91-7224C49458BB}"/>
              </c:extLst>
            </c:dLbl>
            <c:dLbl>
              <c:idx val="3"/>
              <c:layout>
                <c:manualLayout>
                  <c:x val="-6.447582859276503E-2"/>
                  <c:y val="-3.2625434027777782E-2"/>
                </c:manualLayout>
              </c:layout>
              <c:showVal val="1"/>
              <c:showCatName val="1"/>
              <c:extLst>
                <c:ext xmlns:c15="http://schemas.microsoft.com/office/drawing/2012/chart" uri="{CE6537A1-D6FC-4f65-9D91-7224C49458BB}"/>
              </c:extLst>
            </c:dLbl>
            <c:dLbl>
              <c:idx val="4"/>
              <c:layout>
                <c:manualLayout>
                  <c:x val="0.1343067788296104"/>
                  <c:y val="-7.5233506944444459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発表シート!$B$191:$B$195</c:f>
              <c:strCache>
                <c:ptCount val="5"/>
                <c:pt idx="0">
                  <c:v>①大変満足している</c:v>
                </c:pt>
                <c:pt idx="1">
                  <c:v>②満足している</c:v>
                </c:pt>
                <c:pt idx="2">
                  <c:v>③少し不満がある</c:v>
                </c:pt>
                <c:pt idx="3">
                  <c:v>④大いに不満がある</c:v>
                </c:pt>
                <c:pt idx="4">
                  <c:v>無回答</c:v>
                </c:pt>
              </c:strCache>
            </c:strRef>
          </c:cat>
          <c:val>
            <c:numRef>
              <c:f>発表シート!$D$191:$D$195</c:f>
              <c:numCache>
                <c:formatCode>\(0.0%\)</c:formatCode>
                <c:ptCount val="5"/>
                <c:pt idx="0">
                  <c:v>0.47368421052631576</c:v>
                </c:pt>
                <c:pt idx="1">
                  <c:v>0.42105263157894735</c:v>
                </c:pt>
                <c:pt idx="2">
                  <c:v>0.10526315789473684</c:v>
                </c:pt>
                <c:pt idx="3">
                  <c:v>0</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発表シート!$B$191:$B$195</c:f>
              <c:strCache>
                <c:ptCount val="5"/>
                <c:pt idx="0">
                  <c:v>①大変満足している</c:v>
                </c:pt>
                <c:pt idx="1">
                  <c:v>②満足している</c:v>
                </c:pt>
                <c:pt idx="2">
                  <c:v>③少し不満がある</c:v>
                </c:pt>
                <c:pt idx="3">
                  <c:v>④大いに不満がある</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9.1105466593042559E-3"/>
                  <c:y val="-0.22735286458333331"/>
                </c:manualLayout>
              </c:layout>
              <c:showVal val="1"/>
              <c:showCatName val="1"/>
              <c:extLst>
                <c:ext xmlns:c15="http://schemas.microsoft.com/office/drawing/2012/chart" uri="{CE6537A1-D6FC-4f65-9D91-7224C49458BB}"/>
              </c:extLst>
            </c:dLbl>
            <c:dLbl>
              <c:idx val="1"/>
              <c:layout>
                <c:manualLayout>
                  <c:x val="-5.7753432725934119E-2"/>
                  <c:y val="6.5163628472222235E-2"/>
                </c:manualLayout>
              </c:layout>
              <c:showVal val="1"/>
              <c:showCatName val="1"/>
              <c:extLst>
                <c:ext xmlns:c15="http://schemas.microsoft.com/office/drawing/2012/chart" uri="{CE6537A1-D6FC-4f65-9D91-7224C49458BB}"/>
              </c:extLst>
            </c:dLbl>
            <c:dLbl>
              <c:idx val="2"/>
              <c:layout>
                <c:manualLayout>
                  <c:x val="-6.9230848518313987E-2"/>
                  <c:y val="-4.2361979166666681E-2"/>
                </c:manualLayout>
              </c:layout>
              <c:showVal val="1"/>
              <c:showCatName val="1"/>
              <c:extLst>
                <c:ext xmlns:c15="http://schemas.microsoft.com/office/drawing/2012/chart" uri="{CE6537A1-D6FC-4f65-9D91-7224C49458BB}"/>
              </c:extLst>
            </c:dLbl>
            <c:dLbl>
              <c:idx val="3"/>
              <c:layout>
                <c:manualLayout>
                  <c:x val="-4.1164734032762751E-3"/>
                  <c:y val="-3.2090711805555561E-2"/>
                </c:manualLayout>
              </c:layout>
              <c:showVal val="1"/>
              <c:showCatName val="1"/>
              <c:extLst>
                <c:ext xmlns:c15="http://schemas.microsoft.com/office/drawing/2012/chart" uri="{CE6537A1-D6FC-4f65-9D91-7224C49458BB}"/>
              </c:extLst>
            </c:dLbl>
            <c:dLbl>
              <c:idx val="4"/>
              <c:layout>
                <c:manualLayout>
                  <c:x val="5.0978833057242781E-2"/>
                  <c:y val="-8.5013454861111087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発表シート!$B$200:$B$204</c:f>
              <c:strCache>
                <c:ptCount val="5"/>
                <c:pt idx="0">
                  <c:v>①ぜひ利用したい</c:v>
                </c:pt>
                <c:pt idx="1">
                  <c:v>②利用したい</c:v>
                </c:pt>
                <c:pt idx="2">
                  <c:v>③あまり利用したくない</c:v>
                </c:pt>
                <c:pt idx="3">
                  <c:v>④全く利用したくない</c:v>
                </c:pt>
                <c:pt idx="4">
                  <c:v>無回答</c:v>
                </c:pt>
              </c:strCache>
            </c:strRef>
          </c:cat>
          <c:val>
            <c:numRef>
              <c:f>発表シート!$D$200:$D$204</c:f>
              <c:numCache>
                <c:formatCode>\(0.0%\)</c:formatCode>
                <c:ptCount val="5"/>
                <c:pt idx="0">
                  <c:v>0.47368421052631576</c:v>
                </c:pt>
                <c:pt idx="1">
                  <c:v>0.31578947368421051</c:v>
                </c:pt>
                <c:pt idx="2">
                  <c:v>0.15789473684210525</c:v>
                </c:pt>
                <c:pt idx="3">
                  <c:v>5.2631578947368418E-2</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発表シート!$B$200:$B$204</c:f>
              <c:strCache>
                <c:ptCount val="5"/>
                <c:pt idx="0">
                  <c:v>①ぜひ利用したい</c:v>
                </c:pt>
                <c:pt idx="1">
                  <c:v>②利用したい</c:v>
                </c:pt>
                <c:pt idx="2">
                  <c:v>③あまり利用したくない</c:v>
                </c:pt>
                <c:pt idx="3">
                  <c:v>④全く利用したくない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2.7898762588228355E-2"/>
                  <c:y val="0.13736015461018206"/>
                </c:manualLayout>
              </c:layout>
              <c:showVal val="1"/>
              <c:showCatName val="1"/>
              <c:extLst>
                <c:ext xmlns:c15="http://schemas.microsoft.com/office/drawing/2012/chart" uri="{CE6537A1-D6FC-4f65-9D91-7224C49458BB}"/>
              </c:extLst>
            </c:dLbl>
            <c:dLbl>
              <c:idx val="1"/>
              <c:layout>
                <c:manualLayout>
                  <c:x val="-5.0744219013023839E-2"/>
                  <c:y val="0.16638128832672541"/>
                </c:manualLayout>
              </c:layout>
              <c:showVal val="1"/>
              <c:showCatName val="1"/>
              <c:extLst>
                <c:ext xmlns:c15="http://schemas.microsoft.com/office/drawing/2012/chart" uri="{CE6537A1-D6FC-4f65-9D91-7224C49458BB}"/>
              </c:extLst>
            </c:dLbl>
            <c:dLbl>
              <c:idx val="2"/>
              <c:layout>
                <c:manualLayout>
                  <c:x val="-0.14295827057676977"/>
                  <c:y val="9.3926200046643721E-3"/>
                </c:manualLayout>
              </c:layout>
              <c:showVal val="1"/>
              <c:showCatName val="1"/>
              <c:extLst>
                <c:ext xmlns:c15="http://schemas.microsoft.com/office/drawing/2012/chart" uri="{CE6537A1-D6FC-4f65-9D91-7224C49458BB}"/>
              </c:extLst>
            </c:dLbl>
            <c:dLbl>
              <c:idx val="3"/>
              <c:layout>
                <c:manualLayout>
                  <c:x val="-4.3522931986651324E-2"/>
                  <c:y val="-3.9249310633394159E-2"/>
                </c:manualLayout>
              </c:layout>
              <c:showVal val="1"/>
              <c:showCatName val="1"/>
              <c:extLst>
                <c:ext xmlns:c15="http://schemas.microsoft.com/office/drawing/2012/chart" uri="{CE6537A1-D6FC-4f65-9D91-7224C49458BB}"/>
              </c:extLst>
            </c:dLbl>
            <c:dLbl>
              <c:idx val="4"/>
              <c:layout>
                <c:manualLayout>
                  <c:x val="0.17758955730781725"/>
                  <c:y val="-7.3161603308959711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発表シート!$B$47:$B$51</c:f>
              <c:strCache>
                <c:ptCount val="5"/>
                <c:pt idx="0">
                  <c:v>①よく聞いてくれる</c:v>
                </c:pt>
                <c:pt idx="1">
                  <c:v>②聞いてくれる</c:v>
                </c:pt>
                <c:pt idx="2">
                  <c:v>③あまり聞いてくれない</c:v>
                </c:pt>
                <c:pt idx="3">
                  <c:v>④全く聞いてくれない</c:v>
                </c:pt>
                <c:pt idx="4">
                  <c:v>無回答</c:v>
                </c:pt>
              </c:strCache>
            </c:strRef>
          </c:cat>
          <c:val>
            <c:numRef>
              <c:f>発表シート!$D$47:$D$51</c:f>
              <c:numCache>
                <c:formatCode>\(0.0%\)</c:formatCode>
                <c:ptCount val="5"/>
                <c:pt idx="0">
                  <c:v>0.63157894736842102</c:v>
                </c:pt>
                <c:pt idx="1">
                  <c:v>0.31578947368421051</c:v>
                </c:pt>
                <c:pt idx="2">
                  <c:v>5.2631578947368418E-2</c:v>
                </c:pt>
                <c:pt idx="3">
                  <c:v>0</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発表シート!$B$47:$B$51</c:f>
              <c:strCache>
                <c:ptCount val="5"/>
                <c:pt idx="0">
                  <c:v>①よく聞いてくれる</c:v>
                </c:pt>
                <c:pt idx="1">
                  <c:v>②聞いてくれる</c:v>
                </c:pt>
                <c:pt idx="2">
                  <c:v>③あまり聞いてくれない</c:v>
                </c:pt>
                <c:pt idx="3">
                  <c:v>④全く聞いてくれない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1.0099466224921772E-2"/>
                  <c:y val="0.11220841196503331"/>
                </c:manualLayout>
              </c:layout>
              <c:showVal val="1"/>
              <c:showCatName val="1"/>
              <c:extLst>
                <c:ext xmlns:c15="http://schemas.microsoft.com/office/drawing/2012/chart" uri="{CE6537A1-D6FC-4f65-9D91-7224C49458BB}"/>
              </c:extLst>
            </c:dLbl>
            <c:dLbl>
              <c:idx val="1"/>
              <c:layout>
                <c:manualLayout>
                  <c:x val="-2.8125308301122771E-2"/>
                  <c:y val="0.15347866640636867"/>
                </c:manualLayout>
              </c:layout>
              <c:showVal val="1"/>
              <c:showCatName val="1"/>
              <c:extLst>
                <c:ext xmlns:c15="http://schemas.microsoft.com/office/drawing/2012/chart" uri="{CE6537A1-D6FC-4f65-9D91-7224C49458BB}"/>
              </c:extLst>
            </c:dLbl>
            <c:dLbl>
              <c:idx val="2"/>
              <c:layout>
                <c:manualLayout>
                  <c:x val="-0.14214084299650284"/>
                  <c:y val="1.4954990130365936E-2"/>
                </c:manualLayout>
              </c:layout>
              <c:showVal val="1"/>
              <c:showCatName val="1"/>
              <c:extLst>
                <c:ext xmlns:c15="http://schemas.microsoft.com/office/drawing/2012/chart" uri="{CE6537A1-D6FC-4f65-9D91-7224C49458BB}"/>
              </c:extLst>
            </c:dLbl>
            <c:dLbl>
              <c:idx val="3"/>
              <c:layout>
                <c:manualLayout>
                  <c:x val="3.6770844837106575E-2"/>
                  <c:y val="-7.2677382269365071E-2"/>
                </c:manualLayout>
              </c:layout>
              <c:showVal val="1"/>
              <c:showCatName val="1"/>
              <c:extLst>
                <c:ext xmlns:c15="http://schemas.microsoft.com/office/drawing/2012/chart" uri="{CE6537A1-D6FC-4f65-9D91-7224C49458BB}"/>
              </c:extLst>
            </c:dLbl>
            <c:dLbl>
              <c:idx val="4"/>
              <c:layout>
                <c:manualLayout>
                  <c:x val="0.11223088533038837"/>
                  <c:y val="-5.3393635712891283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発表シート!$B$56:$B$60</c:f>
              <c:strCache>
                <c:ptCount val="5"/>
                <c:pt idx="0">
                  <c:v>①よくある</c:v>
                </c:pt>
                <c:pt idx="1">
                  <c:v>②ときどきある</c:v>
                </c:pt>
                <c:pt idx="2">
                  <c:v>③ほとんどない</c:v>
                </c:pt>
                <c:pt idx="3">
                  <c:v>④全くない</c:v>
                </c:pt>
                <c:pt idx="4">
                  <c:v>無回答</c:v>
                </c:pt>
              </c:strCache>
            </c:strRef>
          </c:cat>
          <c:val>
            <c:numRef>
              <c:f>発表シート!$D$56:$D$60</c:f>
              <c:numCache>
                <c:formatCode>\(0.0%\)</c:formatCode>
                <c:ptCount val="5"/>
                <c:pt idx="0">
                  <c:v>0.57894736842105265</c:v>
                </c:pt>
                <c:pt idx="1">
                  <c:v>0.31578947368421051</c:v>
                </c:pt>
                <c:pt idx="2">
                  <c:v>5.2631578947368418E-2</c:v>
                </c:pt>
                <c:pt idx="3">
                  <c:v>5.2631578947368418E-2</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発表シート!$B$56:$B$60</c:f>
              <c:strCache>
                <c:ptCount val="5"/>
                <c:pt idx="0">
                  <c:v>①よくある</c:v>
                </c:pt>
                <c:pt idx="1">
                  <c:v>②ときどきある</c:v>
                </c:pt>
                <c:pt idx="2">
                  <c:v>③ほとんどない</c:v>
                </c:pt>
                <c:pt idx="3">
                  <c:v>④全くない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w="3175">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1.2778417648622311E-2"/>
                  <c:y val="8.2092796251708289E-2"/>
                </c:manualLayout>
              </c:layout>
              <c:showVal val="1"/>
              <c:showCatName val="1"/>
              <c:extLst>
                <c:ext xmlns:c15="http://schemas.microsoft.com/office/drawing/2012/chart" uri="{CE6537A1-D6FC-4f65-9D91-7224C49458BB}"/>
              </c:extLst>
            </c:dLbl>
            <c:dLbl>
              <c:idx val="1"/>
              <c:layout>
                <c:manualLayout>
                  <c:x val="-0.10699743067245503"/>
                  <c:y val="3.6920674171926855E-2"/>
                </c:manualLayout>
              </c:layout>
              <c:showVal val="1"/>
              <c:showCatName val="1"/>
              <c:extLst>
                <c:ext xmlns:c15="http://schemas.microsoft.com/office/drawing/2012/chart" uri="{CE6537A1-D6FC-4f65-9D91-7224C49458BB}"/>
              </c:extLst>
            </c:dLbl>
            <c:dLbl>
              <c:idx val="2"/>
              <c:layout>
                <c:manualLayout>
                  <c:x val="-0.22005965565104393"/>
                  <c:y val="-8.886705277542789E-2"/>
                </c:manualLayout>
              </c:layout>
              <c:showVal val="1"/>
              <c:showCatName val="1"/>
              <c:extLst>
                <c:ext xmlns:c15="http://schemas.microsoft.com/office/drawing/2012/chart" uri="{CE6537A1-D6FC-4f65-9D91-7224C49458BB}"/>
              </c:extLst>
            </c:dLbl>
            <c:dLbl>
              <c:idx val="3"/>
              <c:layout>
                <c:manualLayout>
                  <c:x val="2.641504976226338E-2"/>
                  <c:y val="-8.2953081278063376E-2"/>
                </c:manualLayout>
              </c:layout>
              <c:showVal val="1"/>
              <c:showCatName val="1"/>
              <c:extLst>
                <c:ext xmlns:c15="http://schemas.microsoft.com/office/drawing/2012/chart" uri="{CE6537A1-D6FC-4f65-9D91-7224C49458BB}"/>
              </c:extLst>
            </c:dLbl>
            <c:dLbl>
              <c:idx val="4"/>
              <c:layout>
                <c:manualLayout>
                  <c:x val="0.22877321992853131"/>
                  <c:y val="-6.187848419773976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発表シート!$B$65:$B$69</c:f>
              <c:strCache>
                <c:ptCount val="5"/>
                <c:pt idx="0">
                  <c:v>①よくある</c:v>
                </c:pt>
                <c:pt idx="1">
                  <c:v>②ときどきある</c:v>
                </c:pt>
                <c:pt idx="2">
                  <c:v>③ほとんどない</c:v>
                </c:pt>
                <c:pt idx="3">
                  <c:v>④全くない</c:v>
                </c:pt>
                <c:pt idx="4">
                  <c:v>無回答</c:v>
                </c:pt>
              </c:strCache>
            </c:strRef>
          </c:cat>
          <c:val>
            <c:numRef>
              <c:f>発表シート!$D$65:$D$69</c:f>
              <c:numCache>
                <c:formatCode>\(0.0%\)</c:formatCode>
                <c:ptCount val="5"/>
                <c:pt idx="0">
                  <c:v>0.73684210526315785</c:v>
                </c:pt>
                <c:pt idx="1">
                  <c:v>0.26315789473684209</c:v>
                </c:pt>
                <c:pt idx="2">
                  <c:v>0</c:v>
                </c:pt>
                <c:pt idx="3">
                  <c:v>0</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発表シート!$B$65:$B$69</c:f>
              <c:strCache>
                <c:ptCount val="5"/>
                <c:pt idx="0">
                  <c:v>①よくある</c:v>
                </c:pt>
                <c:pt idx="1">
                  <c:v>②ときどきある</c:v>
                </c:pt>
                <c:pt idx="2">
                  <c:v>③ほとんどない</c:v>
                </c:pt>
                <c:pt idx="3">
                  <c:v>④全くない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8.9131449159800383E-2"/>
                  <c:y val="-2.650564236111112E-2"/>
                </c:manualLayout>
              </c:layout>
              <c:showVal val="1"/>
              <c:showCatName val="1"/>
              <c:extLst>
                <c:ext xmlns:c15="http://schemas.microsoft.com/office/drawing/2012/chart" uri="{CE6537A1-D6FC-4f65-9D91-7224C49458BB}"/>
              </c:extLst>
            </c:dLbl>
            <c:dLbl>
              <c:idx val="1"/>
              <c:layout>
                <c:manualLayout>
                  <c:x val="-0.13122500812143767"/>
                  <c:y val="9.4468315972222244E-2"/>
                </c:manualLayout>
              </c:layout>
              <c:showVal val="1"/>
              <c:showCatName val="1"/>
              <c:extLst>
                <c:ext xmlns:c15="http://schemas.microsoft.com/office/drawing/2012/chart" uri="{CE6537A1-D6FC-4f65-9D91-7224C49458BB}"/>
              </c:extLst>
            </c:dLbl>
            <c:dLbl>
              <c:idx val="2"/>
              <c:layout>
                <c:manualLayout>
                  <c:x val="-0.15613980685744669"/>
                  <c:y val="-3.4451388888888886E-2"/>
                </c:manualLayout>
              </c:layout>
              <c:showVal val="1"/>
              <c:showCatName val="1"/>
              <c:extLst>
                <c:ext xmlns:c15="http://schemas.microsoft.com/office/drawing/2012/chart" uri="{CE6537A1-D6FC-4f65-9D91-7224C49458BB}"/>
              </c:extLst>
            </c:dLbl>
            <c:dLbl>
              <c:idx val="3"/>
              <c:layout>
                <c:manualLayout>
                  <c:x val="3.8936829981394534E-2"/>
                  <c:y val="-0.10335286458333333"/>
                </c:manualLayout>
              </c:layout>
              <c:showVal val="1"/>
              <c:showCatName val="1"/>
              <c:extLst>
                <c:ext xmlns:c15="http://schemas.microsoft.com/office/drawing/2012/chart" uri="{CE6537A1-D6FC-4f65-9D91-7224C49458BB}"/>
              </c:extLst>
            </c:dLbl>
            <c:dLbl>
              <c:idx val="4"/>
              <c:layout>
                <c:manualLayout>
                  <c:x val="0.25072620418770858"/>
                  <c:y val="-5.8921006944444451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発表シート!$B$75:$B$79</c:f>
              <c:strCache>
                <c:ptCount val="5"/>
                <c:pt idx="0">
                  <c:v>①説明を受け一緒に話し合っている</c:v>
                </c:pt>
                <c:pt idx="1">
                  <c:v>②説明は受けたが話し合っていない</c:v>
                </c:pt>
                <c:pt idx="2">
                  <c:v>③説明も話し合いもない</c:v>
                </c:pt>
                <c:pt idx="3">
                  <c:v>④わからない</c:v>
                </c:pt>
                <c:pt idx="4">
                  <c:v>無回答</c:v>
                </c:pt>
              </c:strCache>
            </c:strRef>
          </c:cat>
          <c:val>
            <c:numRef>
              <c:f>発表シート!$D$75:$D$79</c:f>
              <c:numCache>
                <c:formatCode>\(0.0%\)</c:formatCode>
                <c:ptCount val="5"/>
                <c:pt idx="0">
                  <c:v>0.78947368421052633</c:v>
                </c:pt>
                <c:pt idx="1">
                  <c:v>0.21052631578947367</c:v>
                </c:pt>
                <c:pt idx="2">
                  <c:v>0</c:v>
                </c:pt>
                <c:pt idx="3">
                  <c:v>0</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発表シート!$B$75:$B$79</c:f>
              <c:strCache>
                <c:ptCount val="5"/>
                <c:pt idx="0">
                  <c:v>①説明を受け一緒に話し合っている</c:v>
                </c:pt>
                <c:pt idx="1">
                  <c:v>②説明は受けたが話し合っていない</c:v>
                </c:pt>
                <c:pt idx="2">
                  <c:v>③説明も話し合いもない</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1.7682334111566306E-2"/>
                  <c:y val="-0.16576909722222227"/>
                </c:manualLayout>
              </c:layout>
              <c:showVal val="1"/>
              <c:showCatName val="1"/>
              <c:extLst>
                <c:ext xmlns:c15="http://schemas.microsoft.com/office/drawing/2012/chart" uri="{CE6537A1-D6FC-4f65-9D91-7224C49458BB}"/>
              </c:extLst>
            </c:dLbl>
            <c:dLbl>
              <c:idx val="1"/>
              <c:layout>
                <c:manualLayout>
                  <c:x val="-4.2170242133239361E-2"/>
                  <c:y val="1.2820746527777777E-2"/>
                </c:manualLayout>
              </c:layout>
              <c:showVal val="1"/>
              <c:showCatName val="1"/>
              <c:extLst>
                <c:ext xmlns:c15="http://schemas.microsoft.com/office/drawing/2012/chart" uri="{CE6537A1-D6FC-4f65-9D91-7224C49458BB}"/>
              </c:extLst>
            </c:dLbl>
            <c:dLbl>
              <c:idx val="2"/>
              <c:layout>
                <c:manualLayout>
                  <c:x val="-9.4683347282792249E-2"/>
                  <c:y val="4.7553385416666677E-2"/>
                </c:manualLayout>
              </c:layout>
              <c:showVal val="1"/>
              <c:showCatName val="1"/>
              <c:extLst>
                <c:ext xmlns:c15="http://schemas.microsoft.com/office/drawing/2012/chart" uri="{CE6537A1-D6FC-4f65-9D91-7224C49458BB}"/>
              </c:extLst>
            </c:dLbl>
            <c:dLbl>
              <c:idx val="3"/>
              <c:layout>
                <c:manualLayout>
                  <c:x val="2.3620104841196765E-3"/>
                  <c:y val="-0.10457335069444443"/>
                </c:manualLayout>
              </c:layout>
              <c:showVal val="1"/>
              <c:showCatName val="1"/>
              <c:extLst>
                <c:ext xmlns:c15="http://schemas.microsoft.com/office/drawing/2012/chart" uri="{CE6537A1-D6FC-4f65-9D91-7224C49458BB}"/>
              </c:extLst>
            </c:dLbl>
            <c:dLbl>
              <c:idx val="4"/>
              <c:layout>
                <c:manualLayout>
                  <c:x val="5.2888712685197486E-2"/>
                  <c:y val="-6.0476128472222217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発表シート!$B$83:$B$87</c:f>
              <c:strCache>
                <c:ptCount val="5"/>
                <c:pt idx="0">
                  <c:v>①よく理解している</c:v>
                </c:pt>
                <c:pt idx="1">
                  <c:v>②理解している</c:v>
                </c:pt>
                <c:pt idx="2">
                  <c:v>③理解していない</c:v>
                </c:pt>
                <c:pt idx="3">
                  <c:v>④わからない</c:v>
                </c:pt>
                <c:pt idx="4">
                  <c:v>無回答</c:v>
                </c:pt>
              </c:strCache>
            </c:strRef>
          </c:cat>
          <c:val>
            <c:numRef>
              <c:f>発表シート!$D$83:$D$87</c:f>
              <c:numCache>
                <c:formatCode>\(0.0%\)</c:formatCode>
                <c:ptCount val="5"/>
                <c:pt idx="0">
                  <c:v>0.36842105263157893</c:v>
                </c:pt>
                <c:pt idx="1">
                  <c:v>0.47368421052631576</c:v>
                </c:pt>
                <c:pt idx="2">
                  <c:v>5.2631578947368418E-2</c:v>
                </c:pt>
                <c:pt idx="3">
                  <c:v>0.10526315789473684</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発表シート!$B$83:$B$87</c:f>
              <c:strCache>
                <c:ptCount val="5"/>
                <c:pt idx="0">
                  <c:v>①よく理解している</c:v>
                </c:pt>
                <c:pt idx="1">
                  <c:v>②理解している</c:v>
                </c:pt>
                <c:pt idx="2">
                  <c:v>③理解していない</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2.2605061870588587E-2"/>
                  <c:y val="0.1537395833333334"/>
                </c:manualLayout>
              </c:layout>
              <c:showVal val="1"/>
              <c:showCatName val="1"/>
              <c:extLst>
                <c:ext xmlns:c15="http://schemas.microsoft.com/office/drawing/2012/chart" uri="{CE6537A1-D6FC-4f65-9D91-7224C49458BB}"/>
              </c:extLst>
            </c:dLbl>
            <c:dLbl>
              <c:idx val="1"/>
              <c:layout>
                <c:manualLayout>
                  <c:x val="-2.1339889548448062E-2"/>
                  <c:y val="2.7228732638888888E-2"/>
                </c:manualLayout>
              </c:layout>
              <c:showVal val="1"/>
              <c:showCatName val="1"/>
              <c:extLst>
                <c:ext xmlns:c15="http://schemas.microsoft.com/office/drawing/2012/chart" uri="{CE6537A1-D6FC-4f65-9D91-7224C49458BB}"/>
              </c:extLst>
            </c:dLbl>
            <c:dLbl>
              <c:idx val="2"/>
              <c:layout>
                <c:manualLayout>
                  <c:x val="-0.11058001831015031"/>
                  <c:y val="0"/>
                </c:manualLayout>
              </c:layout>
              <c:showVal val="1"/>
              <c:showCatName val="1"/>
              <c:extLst>
                <c:ext xmlns:c15="http://schemas.microsoft.com/office/drawing/2012/chart" uri="{CE6537A1-D6FC-4f65-9D91-7224C49458BB}"/>
              </c:extLst>
            </c:dLbl>
            <c:dLbl>
              <c:idx val="3"/>
              <c:layout>
                <c:manualLayout>
                  <c:x val="-3.568855024954963E-2"/>
                  <c:y val="-3.1695312500000017E-2"/>
                </c:manualLayout>
              </c:layout>
              <c:showVal val="1"/>
              <c:showCatName val="1"/>
              <c:extLst>
                <c:ext xmlns:c15="http://schemas.microsoft.com/office/drawing/2012/chart" uri="{CE6537A1-D6FC-4f65-9D91-7224C49458BB}"/>
              </c:extLst>
            </c:dLbl>
            <c:dLbl>
              <c:idx val="4"/>
              <c:layout>
                <c:manualLayout>
                  <c:x val="0.19698236909719152"/>
                  <c:y val="-5.6295138888888888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発表シート!$B$92:$B$96</c:f>
              <c:strCache>
                <c:ptCount val="5"/>
                <c:pt idx="0">
                  <c:v>①よく対応してくれる</c:v>
                </c:pt>
                <c:pt idx="1">
                  <c:v>②対応してくれる</c:v>
                </c:pt>
                <c:pt idx="2">
                  <c:v>③あまり対応してくれない</c:v>
                </c:pt>
                <c:pt idx="3">
                  <c:v>④全く対応してくれない</c:v>
                </c:pt>
                <c:pt idx="4">
                  <c:v>無回答</c:v>
                </c:pt>
              </c:strCache>
            </c:strRef>
          </c:cat>
          <c:val>
            <c:numRef>
              <c:f>発表シート!$D$92:$D$96</c:f>
              <c:numCache>
                <c:formatCode>\(0.0%\)</c:formatCode>
                <c:ptCount val="5"/>
                <c:pt idx="0">
                  <c:v>0.57894736842105265</c:v>
                </c:pt>
                <c:pt idx="1">
                  <c:v>0.31578947368421051</c:v>
                </c:pt>
                <c:pt idx="2">
                  <c:v>0.10526315789473684</c:v>
                </c:pt>
                <c:pt idx="3">
                  <c:v>0</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発表シート!$B$92:$B$96</c:f>
              <c:strCache>
                <c:ptCount val="5"/>
                <c:pt idx="0">
                  <c:v>①よく対応してくれる</c:v>
                </c:pt>
                <c:pt idx="1">
                  <c:v>②対応してくれる</c:v>
                </c:pt>
                <c:pt idx="2">
                  <c:v>③あまり対応してくれない</c:v>
                </c:pt>
                <c:pt idx="3">
                  <c:v>④全く対応してくれない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2.980475777970281E-2"/>
                  <c:y val="-0.10844314236111112"/>
                </c:manualLayout>
              </c:layout>
              <c:showVal val="1"/>
              <c:showCatName val="1"/>
              <c:extLst>
                <c:ext xmlns:c15="http://schemas.microsoft.com/office/drawing/2012/chart" uri="{CE6537A1-D6FC-4f65-9D91-7224C49458BB}"/>
              </c:extLst>
            </c:dLbl>
            <c:dLbl>
              <c:idx val="1"/>
              <c:layout>
                <c:manualLayout>
                  <c:x val="-0.12573954376846364"/>
                  <c:y val="-3.9861111111111215E-2"/>
                </c:manualLayout>
              </c:layout>
              <c:showVal val="1"/>
              <c:showCatName val="1"/>
              <c:extLst>
                <c:ext xmlns:c15="http://schemas.microsoft.com/office/drawing/2012/chart" uri="{CE6537A1-D6FC-4f65-9D91-7224C49458BB}"/>
              </c:extLst>
            </c:dLbl>
            <c:dLbl>
              <c:idx val="2"/>
              <c:layout>
                <c:manualLayout>
                  <c:x val="-9.8345216676662024E-3"/>
                  <c:y val="-0.12545703124999999"/>
                </c:manualLayout>
              </c:layout>
              <c:showVal val="1"/>
              <c:showCatName val="1"/>
              <c:extLst>
                <c:ext xmlns:c15="http://schemas.microsoft.com/office/drawing/2012/chart" uri="{CE6537A1-D6FC-4f65-9D91-7224C49458BB}"/>
              </c:extLst>
            </c:dLbl>
            <c:dLbl>
              <c:idx val="3"/>
              <c:layout>
                <c:manualLayout>
                  <c:x val="2.3138239192080728E-2"/>
                  <c:y val="-9.6928385416666679E-2"/>
                </c:manualLayout>
              </c:layout>
              <c:showVal val="1"/>
              <c:showCatName val="1"/>
              <c:extLst>
                <c:ext xmlns:c15="http://schemas.microsoft.com/office/drawing/2012/chart" uri="{CE6537A1-D6FC-4f65-9D91-7224C49458BB}"/>
              </c:extLst>
            </c:dLbl>
            <c:dLbl>
              <c:idx val="4"/>
              <c:layout>
                <c:manualLayout>
                  <c:x val="0.11171053508362766"/>
                  <c:y val="-7.2831597222222252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発表シート!$B$101:$B$105</c:f>
              <c:strCache>
                <c:ptCount val="5"/>
                <c:pt idx="0">
                  <c:v>①よく見られている</c:v>
                </c:pt>
                <c:pt idx="1">
                  <c:v>②ときどき見られている</c:v>
                </c:pt>
                <c:pt idx="2">
                  <c:v>③ほとんど見られない</c:v>
                </c:pt>
                <c:pt idx="3">
                  <c:v>④わからない</c:v>
                </c:pt>
                <c:pt idx="4">
                  <c:v>無回答</c:v>
                </c:pt>
              </c:strCache>
            </c:strRef>
          </c:cat>
          <c:val>
            <c:numRef>
              <c:f>発表シート!$D$101:$D$105</c:f>
              <c:numCache>
                <c:formatCode>\(0.0%\)</c:formatCode>
                <c:ptCount val="5"/>
                <c:pt idx="0">
                  <c:v>0.42105263157894735</c:v>
                </c:pt>
                <c:pt idx="1">
                  <c:v>0.31578947368421051</c:v>
                </c:pt>
                <c:pt idx="2">
                  <c:v>0.21052631578947367</c:v>
                </c:pt>
                <c:pt idx="3">
                  <c:v>5.2631578947368418E-2</c:v>
                </c:pt>
                <c:pt idx="4">
                  <c:v>0</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発表シート!$B$101:$B$105</c:f>
              <c:strCache>
                <c:ptCount val="5"/>
                <c:pt idx="0">
                  <c:v>①よく見られている</c:v>
                </c:pt>
                <c:pt idx="1">
                  <c:v>②ときどき見られている</c:v>
                </c:pt>
                <c:pt idx="2">
                  <c:v>③ほとんど見られない</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9"/>
  <c:chart>
    <c:autoTitleDeleted val="1"/>
    <c:view3D>
      <c:rotX val="30"/>
      <c:perspective val="30"/>
    </c:view3D>
    <c:plotArea>
      <c:layout>
        <c:manualLayout>
          <c:layoutTarget val="inner"/>
          <c:xMode val="edge"/>
          <c:yMode val="edge"/>
          <c:x val="0.20715634885815223"/>
          <c:y val="0.25773173090205825"/>
          <c:w val="0.60277777777777775"/>
          <c:h val="0.56944444444444453"/>
        </c:manualLayout>
      </c:layout>
      <c:pie3DChart>
        <c:varyColors val="1"/>
        <c:ser>
          <c:idx val="0"/>
          <c:order val="0"/>
          <c:dLbls>
            <c:dLbl>
              <c:idx val="0"/>
              <c:layout>
                <c:manualLayout>
                  <c:x val="5.7180827500664484E-3"/>
                  <c:y val="-3.7403645833333339E-2"/>
                </c:manualLayout>
              </c:layout>
              <c:showVal val="1"/>
              <c:showCatName val="1"/>
              <c:extLst>
                <c:ext xmlns:c15="http://schemas.microsoft.com/office/drawing/2012/chart" uri="{CE6537A1-D6FC-4f65-9D91-7224C49458BB}"/>
              </c:extLst>
            </c:dLbl>
            <c:dLbl>
              <c:idx val="1"/>
              <c:layout>
                <c:manualLayout>
                  <c:x val="3.4421310652372951E-2"/>
                  <c:y val="8.4972222222222227E-2"/>
                </c:manualLayout>
              </c:layout>
              <c:showVal val="1"/>
              <c:showCatName val="1"/>
              <c:extLst>
                <c:ext xmlns:c15="http://schemas.microsoft.com/office/drawing/2012/chart" uri="{CE6537A1-D6FC-4f65-9D91-7224C49458BB}"/>
              </c:extLst>
            </c:dLbl>
            <c:dLbl>
              <c:idx val="2"/>
              <c:layout>
                <c:manualLayout>
                  <c:x val="-3.5710404299932066E-2"/>
                  <c:y val="-2.073784722222223E-3"/>
                </c:manualLayout>
              </c:layout>
              <c:showVal val="1"/>
              <c:showCatName val="1"/>
              <c:extLst>
                <c:ext xmlns:c15="http://schemas.microsoft.com/office/drawing/2012/chart" uri="{CE6537A1-D6FC-4f65-9D91-7224C49458BB}"/>
              </c:extLst>
            </c:dLbl>
            <c:dLbl>
              <c:idx val="3"/>
              <c:layout>
                <c:manualLayout>
                  <c:x val="-7.646112046306959E-2"/>
                  <c:y val="-4.8634114583333353E-2"/>
                </c:manualLayout>
              </c:layout>
              <c:showVal val="1"/>
              <c:showCatName val="1"/>
              <c:extLst>
                <c:ext xmlns:c15="http://schemas.microsoft.com/office/drawing/2012/chart" uri="{CE6537A1-D6FC-4f65-9D91-7224C49458BB}"/>
              </c:extLst>
            </c:dLbl>
            <c:dLbl>
              <c:idx val="4"/>
              <c:layout>
                <c:manualLayout>
                  <c:x val="7.4133959422344298E-2"/>
                  <c:y val="-8.2478298611111098E-2"/>
                </c:manualLayout>
              </c:layout>
              <c:showVal val="1"/>
              <c:showCatName val="1"/>
              <c:extLst>
                <c:ext xmlns:c15="http://schemas.microsoft.com/office/drawing/2012/chart" uri="{CE6537A1-D6FC-4f65-9D91-7224C49458BB}"/>
              </c:extLst>
            </c:dLbl>
            <c:spPr>
              <a:noFill/>
              <a:ln>
                <a:noFill/>
              </a:ln>
              <a:effectLst/>
            </c:spPr>
            <c:showVal val="1"/>
            <c:showCatName val="1"/>
            <c:showLeaderLines val="1"/>
            <c:extLst>
              <c:ext xmlns:c15="http://schemas.microsoft.com/office/drawing/2012/chart" uri="{CE6537A1-D6FC-4f65-9D91-7224C49458BB}"/>
            </c:extLst>
          </c:dLbls>
          <c:cat>
            <c:strRef>
              <c:f>発表シート!$B$110:$B$114</c:f>
              <c:strCache>
                <c:ptCount val="5"/>
                <c:pt idx="0">
                  <c:v>①よく出かけている</c:v>
                </c:pt>
                <c:pt idx="1">
                  <c:v>②ときどき出かけている</c:v>
                </c:pt>
                <c:pt idx="2">
                  <c:v>③ほとんど出かけていない</c:v>
                </c:pt>
                <c:pt idx="3">
                  <c:v>④わからない</c:v>
                </c:pt>
                <c:pt idx="4">
                  <c:v>無回答</c:v>
                </c:pt>
              </c:strCache>
            </c:strRef>
          </c:cat>
          <c:val>
            <c:numRef>
              <c:f>発表シート!$D$110:$D$114</c:f>
              <c:numCache>
                <c:formatCode>\(0.0%\)</c:formatCode>
                <c:ptCount val="5"/>
                <c:pt idx="0">
                  <c:v>0.10526315789473684</c:v>
                </c:pt>
                <c:pt idx="1">
                  <c:v>0.47368421052631576</c:v>
                </c:pt>
                <c:pt idx="2">
                  <c:v>0.31578947368421051</c:v>
                </c:pt>
                <c:pt idx="3">
                  <c:v>5.2631578947368418E-2</c:v>
                </c:pt>
                <c:pt idx="4">
                  <c:v>5.2631578947368418E-2</c:v>
                </c:pt>
              </c:numCache>
            </c:numRef>
          </c:val>
        </c:ser>
        <c:ser>
          <c:idx val="1"/>
          <c:order val="1"/>
          <c:dLbls>
            <c:spPr>
              <a:noFill/>
              <a:ln>
                <a:noFill/>
              </a:ln>
              <a:effectLst/>
            </c:spPr>
            <c:showVal val="1"/>
            <c:showCatName val="1"/>
            <c:showLeaderLines val="1"/>
            <c:extLst>
              <c:ext xmlns:c15="http://schemas.microsoft.com/office/drawing/2012/chart" uri="{CE6537A1-D6FC-4f65-9D91-7224C49458BB}"/>
            </c:extLst>
          </c:dLbls>
          <c:cat>
            <c:strRef>
              <c:f>発表シート!$B$110:$B$114</c:f>
              <c:strCache>
                <c:ptCount val="5"/>
                <c:pt idx="0">
                  <c:v>①よく出かけている</c:v>
                </c:pt>
                <c:pt idx="1">
                  <c:v>②ときどき出かけている</c:v>
                </c:pt>
                <c:pt idx="2">
                  <c:v>③ほとんど出かけていない</c:v>
                </c:pt>
                <c:pt idx="3">
                  <c:v>④わからない</c:v>
                </c:pt>
                <c:pt idx="4">
                  <c:v>無回答</c:v>
                </c:pt>
              </c:strCache>
            </c:strRef>
          </c:cat>
          <c:val>
            <c:numRef>
              <c:f>発表シート!$D$38:$D$42</c:f>
              <c:numCache>
                <c:formatCode>\(0.0%\)</c:formatCode>
                <c:ptCount val="5"/>
                <c:pt idx="0">
                  <c:v>0.31578947368421051</c:v>
                </c:pt>
                <c:pt idx="1">
                  <c:v>0.57894736842105265</c:v>
                </c:pt>
                <c:pt idx="2">
                  <c:v>5.2631578947368418E-2</c:v>
                </c:pt>
                <c:pt idx="3">
                  <c:v>5.2631578947368418E-2</c:v>
                </c:pt>
                <c:pt idx="4">
                  <c:v>0</c:v>
                </c:pt>
              </c:numCache>
            </c:numRef>
          </c:val>
        </c:ser>
        <c:dLbls>
          <c:showVal val="1"/>
          <c:showCatName val="1"/>
        </c:dLbls>
      </c:pie3DChart>
    </c:plotArea>
    <c:plotVisOnly val="1"/>
    <c:dispBlanksAs val="zero"/>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76199</xdr:colOff>
      <xdr:row>37</xdr:row>
      <xdr:rowOff>85725</xdr:rowOff>
    </xdr:from>
    <xdr:to>
      <xdr:col>5</xdr:col>
      <xdr:colOff>2614574</xdr:colOff>
      <xdr:row>44</xdr:row>
      <xdr:rowOff>256125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66673</xdr:colOff>
      <xdr:row>46</xdr:row>
      <xdr:rowOff>66675</xdr:rowOff>
    </xdr:from>
    <xdr:to>
      <xdr:col>5</xdr:col>
      <xdr:colOff>2605048</xdr:colOff>
      <xdr:row>53</xdr:row>
      <xdr:rowOff>265651</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55</xdr:row>
      <xdr:rowOff>85726</xdr:rowOff>
    </xdr:from>
    <xdr:to>
      <xdr:col>5</xdr:col>
      <xdr:colOff>2595525</xdr:colOff>
      <xdr:row>62</xdr:row>
      <xdr:rowOff>257176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66673</xdr:colOff>
      <xdr:row>64</xdr:row>
      <xdr:rowOff>38101</xdr:rowOff>
    </xdr:from>
    <xdr:to>
      <xdr:col>5</xdr:col>
      <xdr:colOff>2605048</xdr:colOff>
      <xdr:row>71</xdr:row>
      <xdr:rowOff>209551</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66674</xdr:colOff>
      <xdr:row>73</xdr:row>
      <xdr:rowOff>95250</xdr:rowOff>
    </xdr:from>
    <xdr:to>
      <xdr:col>5</xdr:col>
      <xdr:colOff>2605049</xdr:colOff>
      <xdr:row>80</xdr:row>
      <xdr:rowOff>265650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82</xdr:row>
      <xdr:rowOff>38099</xdr:rowOff>
    </xdr:from>
    <xdr:to>
      <xdr:col>5</xdr:col>
      <xdr:colOff>2376450</xdr:colOff>
      <xdr:row>89</xdr:row>
      <xdr:rowOff>208499</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66674</xdr:colOff>
      <xdr:row>91</xdr:row>
      <xdr:rowOff>85725</xdr:rowOff>
    </xdr:from>
    <xdr:to>
      <xdr:col>5</xdr:col>
      <xdr:colOff>2605049</xdr:colOff>
      <xdr:row>98</xdr:row>
      <xdr:rowOff>256125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76200</xdr:colOff>
      <xdr:row>100</xdr:row>
      <xdr:rowOff>57150</xdr:rowOff>
    </xdr:from>
    <xdr:to>
      <xdr:col>5</xdr:col>
      <xdr:colOff>2614575</xdr:colOff>
      <xdr:row>107</xdr:row>
      <xdr:rowOff>227550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66675</xdr:colOff>
      <xdr:row>109</xdr:row>
      <xdr:rowOff>47625</xdr:rowOff>
    </xdr:from>
    <xdr:to>
      <xdr:col>5</xdr:col>
      <xdr:colOff>2605050</xdr:colOff>
      <xdr:row>116</xdr:row>
      <xdr:rowOff>218025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57149</xdr:colOff>
      <xdr:row>118</xdr:row>
      <xdr:rowOff>85725</xdr:rowOff>
    </xdr:from>
    <xdr:to>
      <xdr:col>5</xdr:col>
      <xdr:colOff>2595524</xdr:colOff>
      <xdr:row>125</xdr:row>
      <xdr:rowOff>256125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85725</xdr:colOff>
      <xdr:row>127</xdr:row>
      <xdr:rowOff>114300</xdr:rowOff>
    </xdr:from>
    <xdr:to>
      <xdr:col>5</xdr:col>
      <xdr:colOff>2624100</xdr:colOff>
      <xdr:row>134</xdr:row>
      <xdr:rowOff>284700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66674</xdr:colOff>
      <xdr:row>136</xdr:row>
      <xdr:rowOff>47625</xdr:rowOff>
    </xdr:from>
    <xdr:to>
      <xdr:col>5</xdr:col>
      <xdr:colOff>2605049</xdr:colOff>
      <xdr:row>143</xdr:row>
      <xdr:rowOff>218025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57150</xdr:colOff>
      <xdr:row>145</xdr:row>
      <xdr:rowOff>76200</xdr:rowOff>
    </xdr:from>
    <xdr:to>
      <xdr:col>5</xdr:col>
      <xdr:colOff>2595525</xdr:colOff>
      <xdr:row>152</xdr:row>
      <xdr:rowOff>246600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47625</xdr:colOff>
      <xdr:row>154</xdr:row>
      <xdr:rowOff>85725</xdr:rowOff>
    </xdr:from>
    <xdr:to>
      <xdr:col>5</xdr:col>
      <xdr:colOff>2586000</xdr:colOff>
      <xdr:row>161</xdr:row>
      <xdr:rowOff>256125</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47625</xdr:colOff>
      <xdr:row>163</xdr:row>
      <xdr:rowOff>66675</xdr:rowOff>
    </xdr:from>
    <xdr:to>
      <xdr:col>5</xdr:col>
      <xdr:colOff>2586000</xdr:colOff>
      <xdr:row>170</xdr:row>
      <xdr:rowOff>237075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57149</xdr:colOff>
      <xdr:row>172</xdr:row>
      <xdr:rowOff>104775</xdr:rowOff>
    </xdr:from>
    <xdr:to>
      <xdr:col>5</xdr:col>
      <xdr:colOff>2595524</xdr:colOff>
      <xdr:row>179</xdr:row>
      <xdr:rowOff>275175</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66674</xdr:colOff>
      <xdr:row>181</xdr:row>
      <xdr:rowOff>66675</xdr:rowOff>
    </xdr:from>
    <xdr:to>
      <xdr:col>5</xdr:col>
      <xdr:colOff>2605049</xdr:colOff>
      <xdr:row>188</xdr:row>
      <xdr:rowOff>237075</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38100</xdr:colOff>
      <xdr:row>190</xdr:row>
      <xdr:rowOff>57150</xdr:rowOff>
    </xdr:from>
    <xdr:to>
      <xdr:col>5</xdr:col>
      <xdr:colOff>2576475</xdr:colOff>
      <xdr:row>197</xdr:row>
      <xdr:rowOff>227550</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57150</xdr:colOff>
      <xdr:row>199</xdr:row>
      <xdr:rowOff>76200</xdr:rowOff>
    </xdr:from>
    <xdr:to>
      <xdr:col>5</xdr:col>
      <xdr:colOff>2595525</xdr:colOff>
      <xdr:row>206</xdr:row>
      <xdr:rowOff>246600</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ables/table1.xml><?xml version="1.0" encoding="utf-8"?>
<table xmlns="http://schemas.openxmlformats.org/spreadsheetml/2006/main" id="1" name="テーブル1" displayName="テーブル1" ref="B4:Y104" totalsRowShown="0" headerRowDxfId="1">
  <autoFilter ref="B4:Y104"/>
  <tableColumns count="24">
    <tableColumn id="1" name="№" dataDxfId="0"/>
    <tableColumn id="2" name="１）施設の目指している理念、サービス提供の方針に共感していますか？"/>
    <tableColumn id="3" name="２）職員は、ご家族の困っていること、不安、要望等の話をよく聞いていますか？"/>
    <tableColumn id="4" name="３）ご本人の施設での日々の暮らしぶりについて、ご家族に報告がありますか？"/>
    <tableColumn id="5" name="４）ご本人がけがをした時や健康状態に変化があったとき、ご家族に報告がありますか？"/>
    <tableColumn id="6" name="５）職員はご本人の介護計画をご家族にわかりやすく説明し、一緒に、内容に関する話し合いをしていますか？"/>
    <tableColumn id="7" name="６）職員は、ご本人の思いや願い、要望等をくみ取ってケアをしていると思いますか？"/>
    <tableColumn id="8" name="７）職員は、ご家族やご本人のその時々の状況や要望に合わせて、柔軟な対応をしていますか？"/>
    <tableColumn id="9" name="８）施設のサービスを利用することで、ご本人の生き生きとした表情や姿が見られていますか？"/>
    <tableColumn id="10" name="９）ご本人は、ご自分の意志で、施設外の行きたいところへ出かけていますか？"/>
    <tableColumn id="11" name="１０）施設のサービスを受けていて、ご本人の健康を支える医療体制について心配な点はありますか？"/>
    <tableColumn id="12" name="１１）施設は、ご家族が気軽に訪ねて行きやすい雰囲気ですか？"/>
    <tableColumn id="13" name="１２）施設の清潔度や明るさ、雰囲気などに満足されていますか？"/>
    <tableColumn id="14" name="１３）施設の中や外出先で行われる行事に、ご家族は招待されていますか？"/>
    <tableColumn id="15" name="１４）ご本人に対するサービスは、職員間で統一した対応がされていますか？"/>
    <tableColumn id="16" name="１５）ご家族から見て、職員は生き生きと働いているように見えますか？"/>
    <tableColumn id="17" name="１６）ご本人や他の利用者に対して、不適切なケア（乱暴な態度や言葉遣いなど）が行われているのを見聞きしたことはありますか？"/>
    <tableColumn id="18" name="１７）ご家族から見て、ご本人は今のサービスに満足していると思いますか？"/>
    <tableColumn id="19" name="１８）ご家族は、今の施設のサービスに満足していますか？"/>
    <tableColumn id="20" name="１９）将来、この施設を利用したいと思いますか？"/>
    <tableColumn id="21" name="２０-ａ）利用されている施設の良い点、優れている点などをご自由にお書きください。"/>
    <tableColumn id="22" name="２０-ｂ）利用されている施設に改善して欲しい点、気になる点などをご自由にお書きください。"/>
    <tableColumn id="23" name="列1"/>
    <tableColumn id="24" name="列2"/>
  </tableColumns>
  <tableStyleInfo name="TableStyleMedium2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8:F214"/>
  <sheetViews>
    <sheetView tabSelected="1" topLeftCell="A2" workbookViewId="0">
      <selection activeCell="B20" sqref="B20"/>
    </sheetView>
  </sheetViews>
  <sheetFormatPr defaultColWidth="9" defaultRowHeight="24" customHeight="1"/>
  <cols>
    <col min="1" max="1" width="3.61328125" style="24" customWidth="1"/>
    <col min="2" max="2" width="30.61328125" style="24" customWidth="1"/>
    <col min="3" max="3" width="6.61328125" style="24" customWidth="1"/>
    <col min="4" max="4" width="9.61328125" style="27" customWidth="1"/>
    <col min="5" max="5" width="18.61328125" style="27" customWidth="1"/>
    <col min="6" max="6" width="26.61328125" style="24" customWidth="1"/>
    <col min="7" max="16384" width="9" style="24"/>
  </cols>
  <sheetData>
    <row r="8" spans="1:6" ht="24" customHeight="1">
      <c r="A8" s="40" t="s">
        <v>96</v>
      </c>
      <c r="B8" s="40"/>
      <c r="C8" s="40"/>
      <c r="D8" s="40"/>
      <c r="E8" s="40"/>
      <c r="F8" s="40"/>
    </row>
    <row r="10" spans="1:6" ht="24" customHeight="1">
      <c r="A10" s="41" t="s">
        <v>137</v>
      </c>
      <c r="B10" s="41"/>
      <c r="C10" s="41"/>
      <c r="D10" s="41"/>
      <c r="E10" s="41"/>
      <c r="F10" s="41"/>
    </row>
    <row r="11" spans="1:6" ht="24" customHeight="1">
      <c r="B11" s="25"/>
      <c r="C11" s="25"/>
      <c r="D11" s="25"/>
      <c r="E11" s="25"/>
      <c r="F11" s="25"/>
    </row>
    <row r="12" spans="1:6" ht="24" customHeight="1">
      <c r="A12" s="42" t="s">
        <v>97</v>
      </c>
      <c r="B12" s="42"/>
      <c r="C12" s="42"/>
      <c r="D12" s="42"/>
      <c r="E12" s="42"/>
      <c r="F12" s="42"/>
    </row>
    <row r="13" spans="1:6" ht="24" customHeight="1">
      <c r="A13" s="42"/>
      <c r="B13" s="42"/>
      <c r="C13" s="42"/>
      <c r="D13" s="42"/>
      <c r="E13" s="42"/>
      <c r="F13" s="42"/>
    </row>
    <row r="16" spans="1:6" ht="24" customHeight="1">
      <c r="A16" s="43" t="s">
        <v>143</v>
      </c>
      <c r="B16" s="43"/>
      <c r="C16" s="43"/>
      <c r="D16" s="43"/>
      <c r="E16" s="43"/>
      <c r="F16" s="43"/>
    </row>
    <row r="17" spans="1:6" ht="24" customHeight="1">
      <c r="A17" s="43"/>
      <c r="B17" s="43"/>
      <c r="C17" s="43"/>
      <c r="D17" s="43"/>
      <c r="E17" s="43"/>
      <c r="F17" s="43"/>
    </row>
    <row r="24" spans="1:6" ht="24" customHeight="1">
      <c r="C24" s="26" t="s">
        <v>131</v>
      </c>
      <c r="E24" s="36" t="s">
        <v>163</v>
      </c>
    </row>
    <row r="25" spans="1:6" ht="24" customHeight="1">
      <c r="C25" s="26" t="s">
        <v>98</v>
      </c>
      <c r="E25" s="37">
        <v>29</v>
      </c>
    </row>
    <row r="26" spans="1:6" ht="24" customHeight="1">
      <c r="C26" s="26" t="s">
        <v>99</v>
      </c>
      <c r="E26" s="29">
        <f>集計シート!I3</f>
        <v>28</v>
      </c>
    </row>
    <row r="27" spans="1:6" ht="24" customHeight="1">
      <c r="C27" s="26" t="s">
        <v>100</v>
      </c>
      <c r="E27" s="29">
        <f>集計シート!G3</f>
        <v>19</v>
      </c>
    </row>
    <row r="28" spans="1:6" ht="24" customHeight="1">
      <c r="C28" s="26" t="s">
        <v>7</v>
      </c>
      <c r="E28" s="30">
        <f>E27/E26</f>
        <v>0.6785714285714286</v>
      </c>
    </row>
    <row r="29" spans="1:6" ht="24" customHeight="1">
      <c r="C29" s="26" t="s">
        <v>101</v>
      </c>
      <c r="E29" s="35">
        <v>42772</v>
      </c>
    </row>
    <row r="37" spans="1:5" ht="24" customHeight="1">
      <c r="A37" s="31" t="s">
        <v>102</v>
      </c>
    </row>
    <row r="38" spans="1:5" ht="24" customHeight="1">
      <c r="B38" s="24" t="s">
        <v>22</v>
      </c>
      <c r="C38" s="28">
        <f>集計シート!B12</f>
        <v>6</v>
      </c>
      <c r="D38" s="32">
        <f>集計シート!B19</f>
        <v>0.31578947368421051</v>
      </c>
      <c r="E38" s="32"/>
    </row>
    <row r="39" spans="1:5" ht="24" customHeight="1">
      <c r="B39" s="24" t="s">
        <v>23</v>
      </c>
      <c r="C39" s="28">
        <f>集計シート!B13</f>
        <v>11</v>
      </c>
      <c r="D39" s="32">
        <f>集計シート!B20</f>
        <v>0.57894736842105265</v>
      </c>
      <c r="E39" s="32"/>
    </row>
    <row r="40" spans="1:5" ht="24" customHeight="1">
      <c r="B40" s="24" t="s">
        <v>24</v>
      </c>
      <c r="C40" s="28">
        <f>集計シート!B14</f>
        <v>1</v>
      </c>
      <c r="D40" s="32">
        <f>集計シート!B21</f>
        <v>5.2631578947368418E-2</v>
      </c>
      <c r="E40" s="32"/>
    </row>
    <row r="41" spans="1:5" ht="24" customHeight="1">
      <c r="B41" s="24" t="s">
        <v>69</v>
      </c>
      <c r="C41" s="28">
        <f>集計シート!B15</f>
        <v>1</v>
      </c>
      <c r="D41" s="32">
        <f>集計シート!B22</f>
        <v>5.2631578947368418E-2</v>
      </c>
      <c r="E41" s="32"/>
    </row>
    <row r="42" spans="1:5" ht="24" customHeight="1">
      <c r="B42" s="24" t="s">
        <v>86</v>
      </c>
      <c r="C42" s="28">
        <f>集計シート!B16</f>
        <v>0</v>
      </c>
      <c r="D42" s="32">
        <f>集計シート!B23</f>
        <v>0</v>
      </c>
      <c r="E42" s="32"/>
    </row>
    <row r="46" spans="1:5" ht="24" customHeight="1">
      <c r="A46" s="31" t="s">
        <v>103</v>
      </c>
    </row>
    <row r="47" spans="1:5" ht="24" customHeight="1">
      <c r="B47" s="24" t="s">
        <v>26</v>
      </c>
      <c r="C47" s="28">
        <f>集計シート!C12</f>
        <v>12</v>
      </c>
      <c r="D47" s="32">
        <f>集計シート!C19</f>
        <v>0.63157894736842102</v>
      </c>
      <c r="E47" s="32"/>
    </row>
    <row r="48" spans="1:5" ht="24" customHeight="1">
      <c r="B48" s="24" t="s">
        <v>27</v>
      </c>
      <c r="C48" s="28">
        <f>集計シート!C13</f>
        <v>6</v>
      </c>
      <c r="D48" s="32">
        <f>集計シート!C20</f>
        <v>0.31578947368421051</v>
      </c>
      <c r="E48" s="32"/>
    </row>
    <row r="49" spans="1:5" ht="24" customHeight="1">
      <c r="B49" s="24" t="s">
        <v>28</v>
      </c>
      <c r="C49" s="28">
        <f>集計シート!C14</f>
        <v>1</v>
      </c>
      <c r="D49" s="32">
        <f>集計シート!C21</f>
        <v>5.2631578947368418E-2</v>
      </c>
      <c r="E49" s="32"/>
    </row>
    <row r="50" spans="1:5" ht="24" customHeight="1">
      <c r="B50" s="24" t="s">
        <v>29</v>
      </c>
      <c r="C50" s="28">
        <f>集計シート!C15</f>
        <v>0</v>
      </c>
      <c r="D50" s="32">
        <f>集計シート!C22</f>
        <v>0</v>
      </c>
      <c r="E50" s="32"/>
    </row>
    <row r="51" spans="1:5" ht="24" customHeight="1">
      <c r="B51" s="24" t="s">
        <v>86</v>
      </c>
      <c r="C51" s="28">
        <f>集計シート!C16</f>
        <v>0</v>
      </c>
      <c r="D51" s="32">
        <f>集計シート!C23</f>
        <v>0</v>
      </c>
      <c r="E51" s="32"/>
    </row>
    <row r="55" spans="1:5" ht="24" customHeight="1">
      <c r="A55" s="31" t="s">
        <v>104</v>
      </c>
    </row>
    <row r="56" spans="1:5" ht="24" customHeight="1">
      <c r="B56" s="24" t="s">
        <v>88</v>
      </c>
      <c r="C56" s="28">
        <f>集計シート!D12</f>
        <v>11</v>
      </c>
      <c r="D56" s="32">
        <f>集計シート!D19</f>
        <v>0.57894736842105265</v>
      </c>
      <c r="E56" s="32"/>
    </row>
    <row r="57" spans="1:5" ht="24" customHeight="1">
      <c r="B57" s="24" t="s">
        <v>89</v>
      </c>
      <c r="C57" s="28">
        <f>集計シート!D13</f>
        <v>6</v>
      </c>
      <c r="D57" s="32">
        <f>集計シート!D20</f>
        <v>0.31578947368421051</v>
      </c>
      <c r="E57" s="32"/>
    </row>
    <row r="58" spans="1:5" ht="24" customHeight="1">
      <c r="B58" s="24" t="s">
        <v>90</v>
      </c>
      <c r="C58" s="28">
        <f>集計シート!D14</f>
        <v>1</v>
      </c>
      <c r="D58" s="32">
        <f>集計シート!D21</f>
        <v>5.2631578947368418E-2</v>
      </c>
      <c r="E58" s="32"/>
    </row>
    <row r="59" spans="1:5" ht="24" customHeight="1">
      <c r="B59" s="24" t="s">
        <v>33</v>
      </c>
      <c r="C59" s="28">
        <f>集計シート!D15</f>
        <v>1</v>
      </c>
      <c r="D59" s="32">
        <f>集計シート!D22</f>
        <v>5.2631578947368418E-2</v>
      </c>
      <c r="E59" s="32"/>
    </row>
    <row r="60" spans="1:5" ht="24" customHeight="1">
      <c r="B60" s="24" t="s">
        <v>86</v>
      </c>
      <c r="C60" s="28">
        <f>集計シート!D16</f>
        <v>0</v>
      </c>
      <c r="D60" s="32">
        <f>集計シート!D23</f>
        <v>0</v>
      </c>
      <c r="E60" s="32"/>
    </row>
    <row r="64" spans="1:5" ht="24" customHeight="1">
      <c r="A64" s="31" t="s">
        <v>105</v>
      </c>
    </row>
    <row r="65" spans="1:6" ht="24" customHeight="1">
      <c r="B65" s="24" t="s">
        <v>88</v>
      </c>
      <c r="C65" s="28">
        <f>集計シート!E12</f>
        <v>14</v>
      </c>
      <c r="D65" s="32">
        <f>集計シート!E19</f>
        <v>0.73684210526315785</v>
      </c>
      <c r="E65" s="32"/>
    </row>
    <row r="66" spans="1:6" ht="24" customHeight="1">
      <c r="B66" s="24" t="s">
        <v>89</v>
      </c>
      <c r="C66" s="28">
        <f>集計シート!E13</f>
        <v>5</v>
      </c>
      <c r="D66" s="32">
        <f>集計シート!E20</f>
        <v>0.26315789473684209</v>
      </c>
      <c r="E66" s="32"/>
    </row>
    <row r="67" spans="1:6" ht="24" customHeight="1">
      <c r="B67" s="24" t="s">
        <v>90</v>
      </c>
      <c r="C67" s="28">
        <f>集計シート!E14</f>
        <v>0</v>
      </c>
      <c r="D67" s="32">
        <f>集計シート!E21</f>
        <v>0</v>
      </c>
      <c r="E67" s="32"/>
    </row>
    <row r="68" spans="1:6" ht="24" customHeight="1">
      <c r="B68" s="24" t="s">
        <v>33</v>
      </c>
      <c r="C68" s="28">
        <f>集計シート!E15</f>
        <v>0</v>
      </c>
      <c r="D68" s="32">
        <f>集計シート!E22</f>
        <v>0</v>
      </c>
      <c r="E68" s="32"/>
    </row>
    <row r="69" spans="1:6" ht="24" customHeight="1">
      <c r="B69" s="24" t="s">
        <v>86</v>
      </c>
      <c r="C69" s="28">
        <f>集計シート!E16</f>
        <v>0</v>
      </c>
      <c r="D69" s="32">
        <f>集計シート!E23</f>
        <v>0</v>
      </c>
      <c r="E69" s="32"/>
    </row>
    <row r="73" spans="1:6" ht="24" customHeight="1">
      <c r="A73" s="39" t="s">
        <v>106</v>
      </c>
      <c r="B73" s="39"/>
      <c r="C73" s="39"/>
      <c r="D73" s="39"/>
      <c r="E73" s="39"/>
      <c r="F73" s="39"/>
    </row>
    <row r="74" spans="1:6" ht="24" customHeight="1">
      <c r="A74" s="39"/>
      <c r="B74" s="39"/>
      <c r="C74" s="39"/>
      <c r="D74" s="39"/>
      <c r="E74" s="39"/>
      <c r="F74" s="39"/>
    </row>
    <row r="75" spans="1:6" ht="24" customHeight="1">
      <c r="B75" s="33" t="s">
        <v>107</v>
      </c>
      <c r="C75" s="28">
        <f>集計シート!F12</f>
        <v>15</v>
      </c>
      <c r="D75" s="32">
        <f>集計シート!F19</f>
        <v>0.78947368421052633</v>
      </c>
      <c r="E75" s="32"/>
    </row>
    <row r="76" spans="1:6" ht="24" customHeight="1">
      <c r="B76" s="33" t="s">
        <v>108</v>
      </c>
      <c r="C76" s="28">
        <f>集計シート!F13</f>
        <v>4</v>
      </c>
      <c r="D76" s="32">
        <f>集計シート!F20</f>
        <v>0.21052631578947367</v>
      </c>
      <c r="E76" s="32"/>
    </row>
    <row r="77" spans="1:6" ht="24" customHeight="1">
      <c r="B77" s="24" t="s">
        <v>36</v>
      </c>
      <c r="C77" s="28">
        <f>集計シート!F14</f>
        <v>0</v>
      </c>
      <c r="D77" s="32">
        <f>集計シート!F21</f>
        <v>0</v>
      </c>
      <c r="E77" s="32"/>
    </row>
    <row r="78" spans="1:6" ht="24" customHeight="1">
      <c r="B78" s="24" t="s">
        <v>87</v>
      </c>
      <c r="C78" s="28">
        <f>集計シート!F15</f>
        <v>0</v>
      </c>
      <c r="D78" s="32">
        <f>集計シート!F22</f>
        <v>0</v>
      </c>
      <c r="E78" s="32"/>
    </row>
    <row r="79" spans="1:6" ht="24" customHeight="1">
      <c r="B79" s="24" t="s">
        <v>86</v>
      </c>
      <c r="C79" s="28">
        <f>集計シート!F16</f>
        <v>0</v>
      </c>
      <c r="D79" s="32">
        <f>集計シート!F23</f>
        <v>0</v>
      </c>
      <c r="E79" s="32"/>
    </row>
    <row r="82" spans="1:5" ht="24" customHeight="1">
      <c r="A82" s="31" t="s">
        <v>109</v>
      </c>
    </row>
    <row r="83" spans="1:5" ht="24" customHeight="1">
      <c r="B83" s="24" t="s">
        <v>37</v>
      </c>
      <c r="C83" s="28">
        <f>集計シート!G12</f>
        <v>7</v>
      </c>
      <c r="D83" s="32">
        <f>集計シート!G19</f>
        <v>0.36842105263157893</v>
      </c>
      <c r="E83" s="32"/>
    </row>
    <row r="84" spans="1:5" ht="24" customHeight="1">
      <c r="B84" s="24" t="s">
        <v>38</v>
      </c>
      <c r="C84" s="28">
        <f>集計シート!G13</f>
        <v>9</v>
      </c>
      <c r="D84" s="32">
        <f>集計シート!G20</f>
        <v>0.47368421052631576</v>
      </c>
      <c r="E84" s="32"/>
    </row>
    <row r="85" spans="1:5" ht="24" customHeight="1">
      <c r="B85" s="24" t="s">
        <v>39</v>
      </c>
      <c r="C85" s="28">
        <f>集計シート!G14</f>
        <v>1</v>
      </c>
      <c r="D85" s="32">
        <f>集計シート!G21</f>
        <v>5.2631578947368418E-2</v>
      </c>
      <c r="E85" s="32"/>
    </row>
    <row r="86" spans="1:5" ht="24" customHeight="1">
      <c r="B86" s="24" t="s">
        <v>87</v>
      </c>
      <c r="C86" s="28">
        <f>集計シート!G15</f>
        <v>2</v>
      </c>
      <c r="D86" s="32">
        <f>集計シート!G22</f>
        <v>0.10526315789473684</v>
      </c>
      <c r="E86" s="32"/>
    </row>
    <row r="87" spans="1:5" ht="24" customHeight="1">
      <c r="B87" s="24" t="s">
        <v>86</v>
      </c>
      <c r="C87" s="28">
        <f>集計シート!G16</f>
        <v>0</v>
      </c>
      <c r="D87" s="32">
        <f>集計シート!G23</f>
        <v>0</v>
      </c>
      <c r="E87" s="32"/>
    </row>
    <row r="91" spans="1:5" ht="24" customHeight="1">
      <c r="A91" s="31" t="s">
        <v>110</v>
      </c>
    </row>
    <row r="92" spans="1:5" ht="24" customHeight="1">
      <c r="B92" s="24" t="s">
        <v>40</v>
      </c>
      <c r="C92" s="28">
        <f>集計シート!H12</f>
        <v>11</v>
      </c>
      <c r="D92" s="32">
        <f>集計シート!H19</f>
        <v>0.57894736842105265</v>
      </c>
      <c r="E92" s="32"/>
    </row>
    <row r="93" spans="1:5" ht="24" customHeight="1">
      <c r="B93" s="24" t="s">
        <v>41</v>
      </c>
      <c r="C93" s="28">
        <f>集計シート!H13</f>
        <v>6</v>
      </c>
      <c r="D93" s="32">
        <f>集計シート!H20</f>
        <v>0.31578947368421051</v>
      </c>
      <c r="E93" s="32"/>
    </row>
    <row r="94" spans="1:5" ht="24" customHeight="1">
      <c r="B94" s="24" t="s">
        <v>42</v>
      </c>
      <c r="C94" s="28">
        <f>集計シート!H14</f>
        <v>2</v>
      </c>
      <c r="D94" s="32">
        <f>集計シート!H21</f>
        <v>0.10526315789473684</v>
      </c>
      <c r="E94" s="32"/>
    </row>
    <row r="95" spans="1:5" ht="24" customHeight="1">
      <c r="B95" s="24" t="s">
        <v>43</v>
      </c>
      <c r="C95" s="28">
        <f>集計シート!H15</f>
        <v>0</v>
      </c>
      <c r="D95" s="32">
        <f>集計シート!H22</f>
        <v>0</v>
      </c>
      <c r="E95" s="32"/>
    </row>
    <row r="96" spans="1:5" ht="24" customHeight="1">
      <c r="B96" s="24" t="s">
        <v>86</v>
      </c>
      <c r="C96" s="28">
        <f>集計シート!H16</f>
        <v>0</v>
      </c>
      <c r="D96" s="32">
        <f>集計シート!H23</f>
        <v>0</v>
      </c>
      <c r="E96" s="32"/>
    </row>
    <row r="100" spans="1:5" ht="24" customHeight="1">
      <c r="A100" s="31" t="s">
        <v>111</v>
      </c>
    </row>
    <row r="101" spans="1:5" ht="24" customHeight="1">
      <c r="B101" s="24" t="s">
        <v>44</v>
      </c>
      <c r="C101" s="28">
        <f>集計シート!I12</f>
        <v>8</v>
      </c>
      <c r="D101" s="32">
        <f>集計シート!I19</f>
        <v>0.42105263157894735</v>
      </c>
      <c r="E101" s="32"/>
    </row>
    <row r="102" spans="1:5" ht="24" customHeight="1">
      <c r="B102" s="24" t="s">
        <v>45</v>
      </c>
      <c r="C102" s="28">
        <f>集計シート!I13</f>
        <v>6</v>
      </c>
      <c r="D102" s="32">
        <f>集計シート!I20</f>
        <v>0.31578947368421051</v>
      </c>
      <c r="E102" s="32"/>
    </row>
    <row r="103" spans="1:5" ht="24" customHeight="1">
      <c r="B103" s="24" t="s">
        <v>46</v>
      </c>
      <c r="C103" s="28">
        <f>集計シート!I14</f>
        <v>4</v>
      </c>
      <c r="D103" s="32">
        <f>集計シート!I21</f>
        <v>0.21052631578947367</v>
      </c>
      <c r="E103" s="32"/>
    </row>
    <row r="104" spans="1:5" ht="24" customHeight="1">
      <c r="B104" s="24" t="s">
        <v>87</v>
      </c>
      <c r="C104" s="28">
        <f>集計シート!I15</f>
        <v>1</v>
      </c>
      <c r="D104" s="32">
        <f>集計シート!I22</f>
        <v>5.2631578947368418E-2</v>
      </c>
      <c r="E104" s="32"/>
    </row>
    <row r="105" spans="1:5" ht="24" customHeight="1">
      <c r="B105" s="24" t="s">
        <v>86</v>
      </c>
      <c r="C105" s="28">
        <f>集計シート!I16</f>
        <v>0</v>
      </c>
      <c r="D105" s="32">
        <f>集計シート!I23</f>
        <v>0</v>
      </c>
      <c r="E105" s="32"/>
    </row>
    <row r="109" spans="1:5" ht="24" customHeight="1">
      <c r="A109" s="31" t="s">
        <v>138</v>
      </c>
    </row>
    <row r="110" spans="1:5" ht="24" customHeight="1">
      <c r="B110" s="24" t="s">
        <v>47</v>
      </c>
      <c r="C110" s="28">
        <f>集計シート!J12</f>
        <v>2</v>
      </c>
      <c r="D110" s="32">
        <f>集計シート!J19</f>
        <v>0.10526315789473684</v>
      </c>
      <c r="E110" s="32"/>
    </row>
    <row r="111" spans="1:5" ht="24" customHeight="1">
      <c r="B111" s="24" t="s">
        <v>48</v>
      </c>
      <c r="C111" s="28">
        <f>集計シート!J13</f>
        <v>9</v>
      </c>
      <c r="D111" s="32">
        <f>集計シート!J20</f>
        <v>0.47368421052631576</v>
      </c>
      <c r="E111" s="32"/>
    </row>
    <row r="112" spans="1:5" ht="24" customHeight="1">
      <c r="B112" s="24" t="s">
        <v>49</v>
      </c>
      <c r="C112" s="28">
        <f>集計シート!J14</f>
        <v>6</v>
      </c>
      <c r="D112" s="32">
        <f>集計シート!J21</f>
        <v>0.31578947368421051</v>
      </c>
      <c r="E112" s="32"/>
    </row>
    <row r="113" spans="1:6" ht="24" customHeight="1">
      <c r="B113" s="24" t="s">
        <v>87</v>
      </c>
      <c r="C113" s="28">
        <f>集計シート!J15</f>
        <v>1</v>
      </c>
      <c r="D113" s="32">
        <f>集計シート!J22</f>
        <v>5.2631578947368418E-2</v>
      </c>
      <c r="E113" s="32"/>
    </row>
    <row r="114" spans="1:6" ht="24" customHeight="1">
      <c r="B114" s="24" t="s">
        <v>86</v>
      </c>
      <c r="C114" s="28">
        <f>集計シート!J16</f>
        <v>1</v>
      </c>
      <c r="D114" s="32">
        <f>集計シート!J23</f>
        <v>5.2631578947368418E-2</v>
      </c>
      <c r="E114" s="32"/>
    </row>
    <row r="118" spans="1:6" ht="24" customHeight="1">
      <c r="A118" s="39" t="s">
        <v>112</v>
      </c>
      <c r="B118" s="39"/>
      <c r="C118" s="39"/>
      <c r="D118" s="39"/>
      <c r="E118" s="39"/>
      <c r="F118" s="39"/>
    </row>
    <row r="119" spans="1:6" ht="24" customHeight="1">
      <c r="A119" s="39"/>
      <c r="B119" s="39"/>
      <c r="C119" s="39"/>
      <c r="D119" s="39"/>
      <c r="E119" s="39"/>
      <c r="F119" s="39"/>
    </row>
    <row r="120" spans="1:6" ht="24" customHeight="1">
      <c r="B120" s="24" t="s">
        <v>50</v>
      </c>
      <c r="C120" s="28">
        <f>集計シート!K12</f>
        <v>8</v>
      </c>
      <c r="D120" s="32">
        <f>集計シート!K19</f>
        <v>0.42105263157894735</v>
      </c>
      <c r="E120" s="32"/>
    </row>
    <row r="121" spans="1:6" ht="24" customHeight="1">
      <c r="B121" s="24" t="s">
        <v>113</v>
      </c>
      <c r="C121" s="28">
        <f>集計シート!K13</f>
        <v>7</v>
      </c>
      <c r="D121" s="32">
        <f>集計シート!K20</f>
        <v>0.36842105263157893</v>
      </c>
      <c r="E121" s="32"/>
    </row>
    <row r="122" spans="1:6" ht="24" customHeight="1">
      <c r="B122" s="24" t="s">
        <v>52</v>
      </c>
      <c r="C122" s="28">
        <f>集計シート!K14</f>
        <v>4</v>
      </c>
      <c r="D122" s="32">
        <f>集計シート!K21</f>
        <v>0.21052631578947367</v>
      </c>
      <c r="E122" s="32"/>
    </row>
    <row r="123" spans="1:6" ht="24" customHeight="1">
      <c r="B123" s="24" t="s">
        <v>53</v>
      </c>
      <c r="C123" s="28">
        <f>集計シート!K15</f>
        <v>0</v>
      </c>
      <c r="D123" s="32">
        <f>集計シート!K22</f>
        <v>0</v>
      </c>
      <c r="E123" s="32"/>
    </row>
    <row r="124" spans="1:6" ht="24" customHeight="1">
      <c r="B124" s="24" t="s">
        <v>86</v>
      </c>
      <c r="C124" s="28">
        <f>集計シート!K16</f>
        <v>0</v>
      </c>
      <c r="D124" s="32">
        <f>集計シート!K23</f>
        <v>0</v>
      </c>
      <c r="E124" s="32"/>
    </row>
    <row r="127" spans="1:6" ht="24" customHeight="1">
      <c r="A127" s="31" t="s">
        <v>114</v>
      </c>
    </row>
    <row r="128" spans="1:6" ht="24" customHeight="1">
      <c r="B128" s="24" t="s">
        <v>54</v>
      </c>
      <c r="C128" s="28">
        <f>集計シート!L12</f>
        <v>10</v>
      </c>
      <c r="D128" s="32">
        <f>集計シート!L19</f>
        <v>0.52631578947368418</v>
      </c>
      <c r="E128" s="32"/>
    </row>
    <row r="129" spans="1:5" ht="24" customHeight="1">
      <c r="B129" s="24" t="s">
        <v>55</v>
      </c>
      <c r="C129" s="28">
        <f>集計シート!L13</f>
        <v>7</v>
      </c>
      <c r="D129" s="32">
        <f>集計シート!L20</f>
        <v>0.36842105263157893</v>
      </c>
      <c r="E129" s="32"/>
    </row>
    <row r="130" spans="1:5" ht="24" customHeight="1">
      <c r="B130" s="24" t="s">
        <v>56</v>
      </c>
      <c r="C130" s="28">
        <f>集計シート!L14</f>
        <v>2</v>
      </c>
      <c r="D130" s="32">
        <f>集計シート!L21</f>
        <v>0.10526315789473684</v>
      </c>
      <c r="E130" s="32"/>
    </row>
    <row r="131" spans="1:5" ht="24" customHeight="1">
      <c r="B131" s="24" t="s">
        <v>57</v>
      </c>
      <c r="C131" s="28">
        <f>集計シート!L15</f>
        <v>0</v>
      </c>
      <c r="D131" s="32">
        <f>集計シート!L22</f>
        <v>0</v>
      </c>
      <c r="E131" s="32"/>
    </row>
    <row r="132" spans="1:5" ht="24" customHeight="1">
      <c r="B132" s="24" t="s">
        <v>86</v>
      </c>
      <c r="C132" s="28">
        <f>集計シート!L16</f>
        <v>0</v>
      </c>
      <c r="D132" s="32">
        <f>集計シート!L23</f>
        <v>0</v>
      </c>
      <c r="E132" s="32"/>
    </row>
    <row r="136" spans="1:5" ht="24" customHeight="1">
      <c r="A136" s="31" t="s">
        <v>115</v>
      </c>
    </row>
    <row r="137" spans="1:5" ht="24" customHeight="1">
      <c r="B137" s="24" t="s">
        <v>58</v>
      </c>
      <c r="C137" s="28">
        <f>集計シート!M12</f>
        <v>14</v>
      </c>
      <c r="D137" s="32">
        <f>集計シート!M19</f>
        <v>0.73684210526315785</v>
      </c>
      <c r="E137" s="32"/>
    </row>
    <row r="138" spans="1:5" ht="24" customHeight="1">
      <c r="B138" s="33" t="s">
        <v>116</v>
      </c>
      <c r="C138" s="28">
        <f>集計シート!M13</f>
        <v>4</v>
      </c>
      <c r="D138" s="32">
        <f>集計シート!M20</f>
        <v>0.21052631578947367</v>
      </c>
      <c r="E138" s="32"/>
    </row>
    <row r="139" spans="1:5" ht="24" customHeight="1">
      <c r="B139" s="24" t="s">
        <v>60</v>
      </c>
      <c r="C139" s="28">
        <f>集計シート!M14</f>
        <v>1</v>
      </c>
      <c r="D139" s="32">
        <f>集計シート!M21</f>
        <v>5.2631578947368418E-2</v>
      </c>
      <c r="E139" s="32"/>
    </row>
    <row r="140" spans="1:5" ht="24" customHeight="1">
      <c r="B140" s="24" t="s">
        <v>61</v>
      </c>
      <c r="C140" s="28">
        <f>集計シート!M15</f>
        <v>0</v>
      </c>
      <c r="D140" s="32">
        <f>集計シート!M22</f>
        <v>0</v>
      </c>
      <c r="E140" s="32"/>
    </row>
    <row r="141" spans="1:5" ht="24" customHeight="1">
      <c r="B141" s="24" t="s">
        <v>86</v>
      </c>
      <c r="C141" s="28">
        <f>集計シート!M16</f>
        <v>0</v>
      </c>
      <c r="D141" s="32">
        <f>集計シート!M23</f>
        <v>0</v>
      </c>
      <c r="E141" s="32"/>
    </row>
    <row r="145" spans="1:5" ht="24" customHeight="1">
      <c r="A145" s="31" t="s">
        <v>117</v>
      </c>
    </row>
    <row r="146" spans="1:5" ht="24" customHeight="1">
      <c r="B146" s="24" t="s">
        <v>92</v>
      </c>
      <c r="C146" s="28">
        <f>集計シート!N12</f>
        <v>13</v>
      </c>
      <c r="D146" s="32">
        <f>集計シート!N19</f>
        <v>0.68421052631578949</v>
      </c>
      <c r="E146" s="32"/>
    </row>
    <row r="147" spans="1:5" ht="24" customHeight="1">
      <c r="B147" s="24" t="s">
        <v>91</v>
      </c>
      <c r="C147" s="28">
        <f>集計シート!N13</f>
        <v>4</v>
      </c>
      <c r="D147" s="32">
        <f>集計シート!N20</f>
        <v>0.21052631578947367</v>
      </c>
      <c r="E147" s="32"/>
    </row>
    <row r="148" spans="1:5" ht="24" customHeight="1">
      <c r="B148" s="24" t="s">
        <v>93</v>
      </c>
      <c r="C148" s="28">
        <f>集計シート!N14</f>
        <v>1</v>
      </c>
      <c r="D148" s="32">
        <f>集計シート!N21</f>
        <v>5.2631578947368418E-2</v>
      </c>
      <c r="E148" s="32"/>
    </row>
    <row r="149" spans="1:5" ht="24" customHeight="1">
      <c r="B149" s="24" t="s">
        <v>94</v>
      </c>
      <c r="C149" s="28">
        <f>集計シート!N15</f>
        <v>0</v>
      </c>
      <c r="D149" s="32">
        <f>集計シート!N22</f>
        <v>0</v>
      </c>
      <c r="E149" s="32"/>
    </row>
    <row r="150" spans="1:5" ht="24" customHeight="1">
      <c r="B150" s="24" t="s">
        <v>86</v>
      </c>
      <c r="C150" s="28">
        <f>集計シート!N16</f>
        <v>1</v>
      </c>
      <c r="D150" s="32">
        <f>集計シート!N23</f>
        <v>5.2631578947368418E-2</v>
      </c>
      <c r="E150" s="32"/>
    </row>
    <row r="154" spans="1:5" ht="24" customHeight="1">
      <c r="A154" s="31" t="s">
        <v>118</v>
      </c>
    </row>
    <row r="155" spans="1:5" ht="24" customHeight="1">
      <c r="B155" s="24" t="s">
        <v>66</v>
      </c>
      <c r="C155" s="28">
        <f>集計シート!O12</f>
        <v>7</v>
      </c>
      <c r="D155" s="32">
        <f>集計シート!O19</f>
        <v>0.36842105263157893</v>
      </c>
      <c r="E155" s="32"/>
    </row>
    <row r="156" spans="1:5" ht="24" customHeight="1">
      <c r="B156" s="24" t="s">
        <v>67</v>
      </c>
      <c r="C156" s="28">
        <f>集計シート!O13</f>
        <v>7</v>
      </c>
      <c r="D156" s="32">
        <f>集計シート!O20</f>
        <v>0.36842105263157893</v>
      </c>
      <c r="E156" s="32"/>
    </row>
    <row r="157" spans="1:5" ht="24" customHeight="1">
      <c r="B157" s="24" t="s">
        <v>68</v>
      </c>
      <c r="C157" s="28">
        <f>集計シート!O14</f>
        <v>3</v>
      </c>
      <c r="D157" s="32">
        <f>集計シート!O21</f>
        <v>0.15789473684210525</v>
      </c>
      <c r="E157" s="32"/>
    </row>
    <row r="158" spans="1:5" ht="24" customHeight="1">
      <c r="B158" s="24" t="s">
        <v>87</v>
      </c>
      <c r="C158" s="28">
        <f>集計シート!O15</f>
        <v>2</v>
      </c>
      <c r="D158" s="32">
        <f>集計シート!O22</f>
        <v>0.10526315789473684</v>
      </c>
      <c r="E158" s="32"/>
    </row>
    <row r="159" spans="1:5" ht="24" customHeight="1">
      <c r="B159" s="24" t="s">
        <v>86</v>
      </c>
      <c r="C159" s="28">
        <f>集計シート!O16</f>
        <v>0</v>
      </c>
      <c r="D159" s="32">
        <f>集計シート!O23</f>
        <v>0</v>
      </c>
      <c r="E159" s="32"/>
    </row>
    <row r="163" spans="1:6" ht="24" customHeight="1">
      <c r="A163" s="31" t="s">
        <v>119</v>
      </c>
    </row>
    <row r="164" spans="1:6" ht="24" customHeight="1">
      <c r="B164" s="33" t="s">
        <v>120</v>
      </c>
      <c r="C164" s="28">
        <f>集計シート!P12</f>
        <v>14</v>
      </c>
      <c r="D164" s="32">
        <f>集計シート!P19</f>
        <v>0.73684210526315785</v>
      </c>
      <c r="E164" s="32"/>
    </row>
    <row r="165" spans="1:6" ht="24" customHeight="1">
      <c r="B165" s="33" t="s">
        <v>121</v>
      </c>
      <c r="C165" s="28">
        <f>集計シート!P13</f>
        <v>3</v>
      </c>
      <c r="D165" s="32">
        <f>集計シート!P20</f>
        <v>0.15789473684210525</v>
      </c>
      <c r="E165" s="32"/>
    </row>
    <row r="166" spans="1:6" ht="24" customHeight="1">
      <c r="B166" s="33" t="s">
        <v>122</v>
      </c>
      <c r="C166" s="28">
        <f>集計シート!P14</f>
        <v>0</v>
      </c>
      <c r="D166" s="32">
        <f>集計シート!P21</f>
        <v>0</v>
      </c>
      <c r="E166" s="32"/>
    </row>
    <row r="167" spans="1:6" ht="24" customHeight="1">
      <c r="B167" s="24" t="s">
        <v>87</v>
      </c>
      <c r="C167" s="28">
        <f>集計シート!P15</f>
        <v>2</v>
      </c>
      <c r="D167" s="32">
        <f>集計シート!P22</f>
        <v>0.10526315789473684</v>
      </c>
      <c r="E167" s="32"/>
    </row>
    <row r="168" spans="1:6" ht="24" customHeight="1">
      <c r="B168" s="24" t="s">
        <v>86</v>
      </c>
      <c r="C168" s="28">
        <f>集計シート!P16</f>
        <v>0</v>
      </c>
      <c r="D168" s="32">
        <f>集計シート!P23</f>
        <v>0</v>
      </c>
      <c r="E168" s="32"/>
    </row>
    <row r="172" spans="1:6" ht="24" customHeight="1">
      <c r="A172" s="39" t="s">
        <v>123</v>
      </c>
      <c r="B172" s="39"/>
      <c r="C172" s="39"/>
      <c r="D172" s="39"/>
      <c r="E172" s="39"/>
      <c r="F172" s="39"/>
    </row>
    <row r="173" spans="1:6" ht="24" customHeight="1">
      <c r="A173" s="39"/>
      <c r="B173" s="39"/>
      <c r="C173" s="39"/>
      <c r="D173" s="39"/>
      <c r="E173" s="39"/>
      <c r="F173" s="39"/>
    </row>
    <row r="174" spans="1:6" ht="24" customHeight="1">
      <c r="B174" s="24" t="s">
        <v>73</v>
      </c>
      <c r="C174" s="28">
        <f>集計シート!Q12</f>
        <v>0</v>
      </c>
      <c r="D174" s="32">
        <f>集計シート!Q19</f>
        <v>0</v>
      </c>
      <c r="E174" s="32"/>
    </row>
    <row r="175" spans="1:6" ht="24" customHeight="1">
      <c r="B175" s="33" t="s">
        <v>124</v>
      </c>
      <c r="C175" s="28">
        <f>集計シート!Q13</f>
        <v>2</v>
      </c>
      <c r="D175" s="32">
        <f>集計シート!Q20</f>
        <v>0.10526315789473684</v>
      </c>
      <c r="E175" s="32"/>
    </row>
    <row r="176" spans="1:6" ht="24" customHeight="1">
      <c r="B176" s="24" t="s">
        <v>75</v>
      </c>
      <c r="C176" s="28">
        <f>集計シート!Q14</f>
        <v>12</v>
      </c>
      <c r="D176" s="32">
        <f>集計シート!Q21</f>
        <v>0.63157894736842102</v>
      </c>
      <c r="E176" s="32"/>
    </row>
    <row r="177" spans="1:5" ht="24" customHeight="1">
      <c r="B177" s="24" t="s">
        <v>87</v>
      </c>
      <c r="C177" s="28">
        <f>集計シート!Q15</f>
        <v>5</v>
      </c>
      <c r="D177" s="32">
        <f>集計シート!Q22</f>
        <v>0.26315789473684209</v>
      </c>
      <c r="E177" s="32"/>
    </row>
    <row r="178" spans="1:5" ht="24" customHeight="1">
      <c r="B178" s="24" t="s">
        <v>86</v>
      </c>
      <c r="C178" s="28">
        <f>集計シート!Q16</f>
        <v>0</v>
      </c>
      <c r="D178" s="32">
        <f>集計シート!Q23</f>
        <v>0</v>
      </c>
      <c r="E178" s="32"/>
    </row>
    <row r="181" spans="1:5" ht="24" customHeight="1">
      <c r="A181" s="31" t="s">
        <v>125</v>
      </c>
    </row>
    <row r="182" spans="1:5" ht="24" customHeight="1">
      <c r="B182" s="24" t="s">
        <v>76</v>
      </c>
      <c r="C182" s="28">
        <f>集計シート!R12</f>
        <v>13</v>
      </c>
      <c r="D182" s="32">
        <f>集計シート!R19</f>
        <v>0.68421052631578949</v>
      </c>
      <c r="E182" s="32"/>
    </row>
    <row r="183" spans="1:5" ht="24" customHeight="1">
      <c r="B183" s="24" t="s">
        <v>126</v>
      </c>
      <c r="C183" s="28">
        <f>集計シート!R13</f>
        <v>5</v>
      </c>
      <c r="D183" s="32">
        <f>集計シート!R20</f>
        <v>0.26315789473684209</v>
      </c>
      <c r="E183" s="32"/>
    </row>
    <row r="184" spans="1:5" ht="24" customHeight="1">
      <c r="B184" s="24" t="s">
        <v>95</v>
      </c>
      <c r="C184" s="28">
        <f>集計シート!R14</f>
        <v>1</v>
      </c>
      <c r="D184" s="32">
        <f>集計シート!R21</f>
        <v>5.2631578947368418E-2</v>
      </c>
      <c r="E184" s="32"/>
    </row>
    <row r="185" spans="1:5" ht="24" customHeight="1">
      <c r="B185" s="24" t="s">
        <v>87</v>
      </c>
      <c r="C185" s="28">
        <f>集計シート!R15</f>
        <v>0</v>
      </c>
      <c r="D185" s="32">
        <f>集計シート!R22</f>
        <v>0</v>
      </c>
      <c r="E185" s="32"/>
    </row>
    <row r="186" spans="1:5" ht="24" customHeight="1">
      <c r="B186" s="24" t="s">
        <v>86</v>
      </c>
      <c r="C186" s="28">
        <f>集計シート!R16</f>
        <v>0</v>
      </c>
      <c r="D186" s="32">
        <f>集計シート!R23</f>
        <v>0</v>
      </c>
      <c r="E186" s="32"/>
    </row>
    <row r="190" spans="1:5" ht="24" customHeight="1">
      <c r="A190" s="31" t="s">
        <v>127</v>
      </c>
    </row>
    <row r="191" spans="1:5" ht="24" customHeight="1">
      <c r="B191" s="24" t="s">
        <v>78</v>
      </c>
      <c r="C191" s="28">
        <f>集計シート!S12</f>
        <v>9</v>
      </c>
      <c r="D191" s="32">
        <f>集計シート!S19</f>
        <v>0.47368421052631576</v>
      </c>
      <c r="E191" s="32"/>
    </row>
    <row r="192" spans="1:5" ht="24" customHeight="1">
      <c r="B192" s="24" t="s">
        <v>79</v>
      </c>
      <c r="C192" s="28">
        <f>集計シート!S13</f>
        <v>8</v>
      </c>
      <c r="D192" s="32">
        <f>集計シート!S20</f>
        <v>0.42105263157894735</v>
      </c>
      <c r="E192" s="32"/>
    </row>
    <row r="193" spans="1:5" ht="24" customHeight="1">
      <c r="B193" s="24" t="s">
        <v>80</v>
      </c>
      <c r="C193" s="28">
        <f>集計シート!S14</f>
        <v>2</v>
      </c>
      <c r="D193" s="32">
        <f>集計シート!S21</f>
        <v>0.10526315789473684</v>
      </c>
      <c r="E193" s="32"/>
    </row>
    <row r="194" spans="1:5" ht="24" customHeight="1">
      <c r="B194" s="24" t="s">
        <v>81</v>
      </c>
      <c r="C194" s="28">
        <f>集計シート!S15</f>
        <v>0</v>
      </c>
      <c r="D194" s="32">
        <f>集計シート!S22</f>
        <v>0</v>
      </c>
      <c r="E194" s="32"/>
    </row>
    <row r="195" spans="1:5" ht="24" customHeight="1">
      <c r="B195" s="24" t="s">
        <v>86</v>
      </c>
      <c r="C195" s="28">
        <f>集計シート!S16</f>
        <v>0</v>
      </c>
      <c r="D195" s="32">
        <f>集計シート!S23</f>
        <v>0</v>
      </c>
      <c r="E195" s="32"/>
    </row>
    <row r="199" spans="1:5" ht="24" customHeight="1">
      <c r="A199" s="31" t="s">
        <v>139</v>
      </c>
    </row>
    <row r="200" spans="1:5" ht="24" customHeight="1">
      <c r="B200" s="24" t="s">
        <v>82</v>
      </c>
      <c r="C200" s="28">
        <f>集計シート!T12</f>
        <v>9</v>
      </c>
      <c r="D200" s="32">
        <f>集計シート!T19</f>
        <v>0.47368421052631576</v>
      </c>
      <c r="E200" s="32"/>
    </row>
    <row r="201" spans="1:5" ht="24" customHeight="1">
      <c r="B201" s="24" t="s">
        <v>83</v>
      </c>
      <c r="C201" s="28">
        <f>集計シート!T13</f>
        <v>6</v>
      </c>
      <c r="D201" s="32">
        <f>集計シート!T20</f>
        <v>0.31578947368421051</v>
      </c>
      <c r="E201" s="32"/>
    </row>
    <row r="202" spans="1:5" ht="24" customHeight="1">
      <c r="B202" s="24" t="s">
        <v>84</v>
      </c>
      <c r="C202" s="28">
        <f>集計シート!T14</f>
        <v>3</v>
      </c>
      <c r="D202" s="32">
        <f>集計シート!T21</f>
        <v>0.15789473684210525</v>
      </c>
      <c r="E202" s="32"/>
    </row>
    <row r="203" spans="1:5" ht="24" customHeight="1">
      <c r="B203" s="24" t="s">
        <v>85</v>
      </c>
      <c r="C203" s="28">
        <f>集計シート!T15</f>
        <v>1</v>
      </c>
      <c r="D203" s="32">
        <f>集計シート!T22</f>
        <v>5.2631578947368418E-2</v>
      </c>
      <c r="E203" s="32"/>
    </row>
    <row r="204" spans="1:5" ht="24" customHeight="1">
      <c r="B204" s="24" t="s">
        <v>86</v>
      </c>
      <c r="C204" s="28">
        <f>集計シート!T16</f>
        <v>0</v>
      </c>
      <c r="D204" s="32">
        <f>集計シート!T23</f>
        <v>0</v>
      </c>
      <c r="E204" s="32"/>
    </row>
    <row r="208" spans="1:5" ht="24" customHeight="1">
      <c r="A208" s="31" t="s">
        <v>128</v>
      </c>
    </row>
    <row r="209" spans="1:2" ht="24" customHeight="1">
      <c r="B209" s="34">
        <f>集計シート!U11</f>
        <v>10</v>
      </c>
    </row>
    <row r="210" spans="1:2" ht="24" customHeight="1">
      <c r="B210" s="33" t="s">
        <v>140</v>
      </c>
    </row>
    <row r="212" spans="1:2" ht="24" customHeight="1">
      <c r="A212" s="31" t="s">
        <v>132</v>
      </c>
    </row>
    <row r="213" spans="1:2" ht="24" customHeight="1">
      <c r="B213" s="34">
        <f>集計シート!V11</f>
        <v>9</v>
      </c>
    </row>
    <row r="214" spans="1:2" ht="24" customHeight="1">
      <c r="B214" s="33" t="s">
        <v>141</v>
      </c>
    </row>
  </sheetData>
  <mergeCells count="7">
    <mergeCell ref="A172:F173"/>
    <mergeCell ref="A8:F8"/>
    <mergeCell ref="A10:F10"/>
    <mergeCell ref="A12:F13"/>
    <mergeCell ref="A16:F17"/>
    <mergeCell ref="A73:F74"/>
    <mergeCell ref="A118:F119"/>
  </mergeCells>
  <phoneticPr fontId="1"/>
  <pageMargins left="0.43307086614173229" right="0.43307086614173229" top="0.35433070866141736" bottom="0.35433070866141736" header="0.31496062992125984" footer="0.31496062992125984"/>
  <pageSetup paperSize="9" orientation="portrait" r:id="rId1"/>
  <headerFooter>
    <oddFooter>&amp;C&amp;"HGPｺﾞｼｯｸM,ﾒﾃﾞｨｳﾑ"&amp;8向陽荘　　&amp;P/6</oddFooter>
  </headerFooter>
  <drawing r:id="rId2"/>
</worksheet>
</file>

<file path=xl/worksheets/sheet2.xml><?xml version="1.0" encoding="utf-8"?>
<worksheet xmlns="http://schemas.openxmlformats.org/spreadsheetml/2006/main" xmlns:r="http://schemas.openxmlformats.org/officeDocument/2006/relationships">
  <dimension ref="B2:Y104"/>
  <sheetViews>
    <sheetView workbookViewId="0">
      <pane ySplit="4" topLeftCell="A20" activePane="bottomLeft" state="frozen"/>
      <selection pane="bottomLeft" activeCell="A3" sqref="A3"/>
    </sheetView>
  </sheetViews>
  <sheetFormatPr defaultRowHeight="13.3"/>
  <cols>
    <col min="1" max="1" width="3.61328125" customWidth="1"/>
    <col min="2" max="2" width="5.61328125" customWidth="1"/>
    <col min="3" max="25" width="9" customWidth="1"/>
  </cols>
  <sheetData>
    <row r="2" spans="2:25">
      <c r="B2" t="s">
        <v>164</v>
      </c>
    </row>
    <row r="3" spans="2:25" ht="14.15">
      <c r="B3" t="s">
        <v>142</v>
      </c>
      <c r="F3" s="23">
        <v>42748</v>
      </c>
      <c r="G3" s="20" t="s">
        <v>8</v>
      </c>
      <c r="H3" s="3">
        <f>COUNTA(C5:C104)</f>
        <v>19</v>
      </c>
      <c r="I3" s="20" t="s">
        <v>6</v>
      </c>
      <c r="J3" s="4">
        <v>28</v>
      </c>
      <c r="K3" s="20" t="s">
        <v>7</v>
      </c>
      <c r="L3" s="5">
        <f>H3/J3</f>
        <v>0.6785714285714286</v>
      </c>
    </row>
    <row r="4" spans="2:25" ht="14.15">
      <c r="B4" s="21" t="s">
        <v>0</v>
      </c>
      <c r="C4" s="2" t="s">
        <v>1</v>
      </c>
      <c r="D4" s="2" t="s">
        <v>2</v>
      </c>
      <c r="E4" s="2" t="s">
        <v>3</v>
      </c>
      <c r="F4" s="2" t="s">
        <v>4</v>
      </c>
      <c r="G4" s="2" t="s">
        <v>5</v>
      </c>
      <c r="H4" s="2" t="s">
        <v>9</v>
      </c>
      <c r="I4" s="2" t="s">
        <v>10</v>
      </c>
      <c r="J4" s="2" t="s">
        <v>11</v>
      </c>
      <c r="K4" s="2" t="s">
        <v>135</v>
      </c>
      <c r="L4" s="2" t="s">
        <v>12</v>
      </c>
      <c r="M4" s="2" t="s">
        <v>13</v>
      </c>
      <c r="N4" s="2" t="s">
        <v>14</v>
      </c>
      <c r="O4" s="2" t="s">
        <v>15</v>
      </c>
      <c r="P4" s="2" t="s">
        <v>16</v>
      </c>
      <c r="Q4" s="2" t="s">
        <v>17</v>
      </c>
      <c r="R4" s="2" t="s">
        <v>18</v>
      </c>
      <c r="S4" s="2" t="s">
        <v>19</v>
      </c>
      <c r="T4" s="2" t="s">
        <v>20</v>
      </c>
      <c r="U4" s="2" t="s">
        <v>136</v>
      </c>
      <c r="V4" s="2" t="s">
        <v>21</v>
      </c>
      <c r="W4" s="2" t="s">
        <v>133</v>
      </c>
      <c r="X4" s="12" t="s">
        <v>129</v>
      </c>
      <c r="Y4" t="s">
        <v>130</v>
      </c>
    </row>
    <row r="5" spans="2:25">
      <c r="B5" s="22">
        <v>1</v>
      </c>
      <c r="C5" s="12" t="s">
        <v>23</v>
      </c>
      <c r="D5" s="12" t="s">
        <v>27</v>
      </c>
      <c r="E5" s="12" t="s">
        <v>89</v>
      </c>
      <c r="F5" s="12" t="s">
        <v>89</v>
      </c>
      <c r="G5" s="12" t="s">
        <v>35</v>
      </c>
      <c r="H5" s="12" t="s">
        <v>38</v>
      </c>
      <c r="I5" s="12" t="s">
        <v>42</v>
      </c>
      <c r="J5" s="12" t="s">
        <v>46</v>
      </c>
      <c r="K5" s="12" t="s">
        <v>49</v>
      </c>
      <c r="L5" s="12" t="s">
        <v>52</v>
      </c>
      <c r="M5" s="12" t="s">
        <v>56</v>
      </c>
      <c r="N5" s="12" t="s">
        <v>59</v>
      </c>
      <c r="O5" s="12" t="s">
        <v>91</v>
      </c>
      <c r="P5" s="12" t="s">
        <v>68</v>
      </c>
      <c r="Q5" s="12" t="s">
        <v>71</v>
      </c>
      <c r="R5" s="12" t="s">
        <v>75</v>
      </c>
      <c r="S5" s="12" t="s">
        <v>95</v>
      </c>
      <c r="T5" s="12" t="s">
        <v>79</v>
      </c>
      <c r="U5" s="12" t="s">
        <v>84</v>
      </c>
      <c r="V5" s="12"/>
      <c r="W5" s="12" t="s">
        <v>144</v>
      </c>
      <c r="X5" s="12"/>
      <c r="Y5" s="12"/>
    </row>
    <row r="6" spans="2:25">
      <c r="B6" s="22">
        <v>2</v>
      </c>
      <c r="C6" s="12" t="s">
        <v>23</v>
      </c>
      <c r="D6" s="12" t="s">
        <v>27</v>
      </c>
      <c r="E6" s="12" t="s">
        <v>89</v>
      </c>
      <c r="F6" s="12" t="s">
        <v>89</v>
      </c>
      <c r="G6" s="12" t="s">
        <v>35</v>
      </c>
      <c r="H6" s="12" t="s">
        <v>87</v>
      </c>
      <c r="I6" s="12" t="s">
        <v>41</v>
      </c>
      <c r="J6" s="12" t="s">
        <v>46</v>
      </c>
      <c r="K6" s="12" t="s">
        <v>49</v>
      </c>
      <c r="L6" s="12" t="s">
        <v>52</v>
      </c>
      <c r="M6" s="12" t="s">
        <v>55</v>
      </c>
      <c r="N6" s="12" t="s">
        <v>59</v>
      </c>
      <c r="O6" s="12" t="s">
        <v>91</v>
      </c>
      <c r="P6" s="12" t="s">
        <v>87</v>
      </c>
      <c r="Q6" s="12" t="s">
        <v>87</v>
      </c>
      <c r="R6" s="12" t="s">
        <v>87</v>
      </c>
      <c r="S6" s="12" t="s">
        <v>126</v>
      </c>
      <c r="T6" s="12" t="s">
        <v>80</v>
      </c>
      <c r="U6" s="12" t="s">
        <v>84</v>
      </c>
      <c r="V6" s="12"/>
      <c r="W6" s="12"/>
      <c r="X6" s="12"/>
      <c r="Y6" s="12"/>
    </row>
    <row r="7" spans="2:25">
      <c r="B7" s="22">
        <v>3</v>
      </c>
      <c r="C7" s="12" t="s">
        <v>23</v>
      </c>
      <c r="D7" s="12" t="s">
        <v>26</v>
      </c>
      <c r="E7" s="12" t="s">
        <v>88</v>
      </c>
      <c r="F7" s="12" t="s">
        <v>88</v>
      </c>
      <c r="G7" s="12" t="s">
        <v>34</v>
      </c>
      <c r="H7" s="12" t="s">
        <v>38</v>
      </c>
      <c r="I7" s="12" t="s">
        <v>41</v>
      </c>
      <c r="J7" s="12" t="s">
        <v>45</v>
      </c>
      <c r="K7" s="12" t="s">
        <v>48</v>
      </c>
      <c r="L7" s="12" t="s">
        <v>52</v>
      </c>
      <c r="M7" s="12" t="s">
        <v>55</v>
      </c>
      <c r="N7" s="12" t="s">
        <v>59</v>
      </c>
      <c r="O7" s="12" t="s">
        <v>91</v>
      </c>
      <c r="P7" s="12" t="s">
        <v>67</v>
      </c>
      <c r="Q7" s="12" t="s">
        <v>70</v>
      </c>
      <c r="R7" s="12" t="s">
        <v>74</v>
      </c>
      <c r="S7" s="12" t="s">
        <v>126</v>
      </c>
      <c r="T7" s="12" t="s">
        <v>79</v>
      </c>
      <c r="U7" s="12" t="s">
        <v>84</v>
      </c>
      <c r="V7" s="12" t="s">
        <v>146</v>
      </c>
      <c r="W7" s="12" t="s">
        <v>145</v>
      </c>
      <c r="X7" s="12"/>
      <c r="Y7" s="12"/>
    </row>
    <row r="8" spans="2:25">
      <c r="B8" s="22">
        <v>4</v>
      </c>
      <c r="C8" s="12" t="s">
        <v>23</v>
      </c>
      <c r="D8" s="12" t="s">
        <v>26</v>
      </c>
      <c r="E8" s="12" t="s">
        <v>89</v>
      </c>
      <c r="F8" s="12" t="s">
        <v>89</v>
      </c>
      <c r="G8" s="12" t="s">
        <v>34</v>
      </c>
      <c r="H8" s="12" t="s">
        <v>38</v>
      </c>
      <c r="I8" s="12" t="s">
        <v>40</v>
      </c>
      <c r="J8" s="12" t="s">
        <v>45</v>
      </c>
      <c r="K8" s="12" t="s">
        <v>48</v>
      </c>
      <c r="L8" s="12" t="s">
        <v>113</v>
      </c>
      <c r="M8" s="12" t="s">
        <v>55</v>
      </c>
      <c r="N8" s="12" t="s">
        <v>58</v>
      </c>
      <c r="O8" s="12" t="s">
        <v>92</v>
      </c>
      <c r="P8" s="12" t="s">
        <v>67</v>
      </c>
      <c r="Q8" s="12" t="s">
        <v>70</v>
      </c>
      <c r="R8" s="12" t="s">
        <v>75</v>
      </c>
      <c r="S8" s="12" t="s">
        <v>76</v>
      </c>
      <c r="T8" s="12" t="s">
        <v>79</v>
      </c>
      <c r="U8" s="12" t="s">
        <v>82</v>
      </c>
      <c r="V8" s="12" t="s">
        <v>147</v>
      </c>
      <c r="W8" s="12" t="s">
        <v>148</v>
      </c>
      <c r="X8" s="12"/>
      <c r="Y8" s="12"/>
    </row>
    <row r="9" spans="2:25">
      <c r="B9" s="22">
        <v>5</v>
      </c>
      <c r="C9" s="12" t="s">
        <v>22</v>
      </c>
      <c r="D9" s="12" t="s">
        <v>26</v>
      </c>
      <c r="E9" s="12" t="s">
        <v>89</v>
      </c>
      <c r="F9" s="12" t="s">
        <v>88</v>
      </c>
      <c r="G9" s="12" t="s">
        <v>34</v>
      </c>
      <c r="H9" s="12" t="s">
        <v>37</v>
      </c>
      <c r="I9" s="12" t="s">
        <v>40</v>
      </c>
      <c r="J9" s="12" t="s">
        <v>44</v>
      </c>
      <c r="K9" s="12" t="s">
        <v>47</v>
      </c>
      <c r="L9" s="12" t="s">
        <v>50</v>
      </c>
      <c r="M9" s="12" t="s">
        <v>54</v>
      </c>
      <c r="N9" s="12" t="s">
        <v>58</v>
      </c>
      <c r="O9" s="12" t="s">
        <v>92</v>
      </c>
      <c r="P9" s="12" t="s">
        <v>66</v>
      </c>
      <c r="Q9" s="12" t="s">
        <v>70</v>
      </c>
      <c r="R9" s="12" t="s">
        <v>75</v>
      </c>
      <c r="S9" s="12" t="s">
        <v>76</v>
      </c>
      <c r="T9" s="12" t="s">
        <v>78</v>
      </c>
      <c r="U9" s="12" t="s">
        <v>82</v>
      </c>
      <c r="V9" s="12" t="s">
        <v>149</v>
      </c>
      <c r="W9" s="12"/>
      <c r="X9" s="12"/>
      <c r="Y9" s="12"/>
    </row>
    <row r="10" spans="2:25">
      <c r="B10" s="22">
        <v>6</v>
      </c>
      <c r="C10" s="12" t="s">
        <v>22</v>
      </c>
      <c r="D10" s="12" t="s">
        <v>26</v>
      </c>
      <c r="E10" s="12" t="s">
        <v>89</v>
      </c>
      <c r="F10" s="12" t="s">
        <v>88</v>
      </c>
      <c r="G10" s="12" t="s">
        <v>35</v>
      </c>
      <c r="H10" s="12" t="s">
        <v>38</v>
      </c>
      <c r="I10" s="12" t="s">
        <v>40</v>
      </c>
      <c r="J10" s="12" t="s">
        <v>45</v>
      </c>
      <c r="K10" s="12" t="s">
        <v>48</v>
      </c>
      <c r="L10" s="12" t="s">
        <v>50</v>
      </c>
      <c r="M10" s="12" t="s">
        <v>54</v>
      </c>
      <c r="N10" s="12" t="s">
        <v>58</v>
      </c>
      <c r="O10" s="12" t="s">
        <v>92</v>
      </c>
      <c r="P10" s="12" t="s">
        <v>66</v>
      </c>
      <c r="Q10" s="12" t="s">
        <v>70</v>
      </c>
      <c r="R10" s="12" t="s">
        <v>75</v>
      </c>
      <c r="S10" s="12" t="s">
        <v>76</v>
      </c>
      <c r="T10" s="12" t="s">
        <v>78</v>
      </c>
      <c r="U10" s="12" t="s">
        <v>83</v>
      </c>
      <c r="V10" s="12"/>
      <c r="W10" s="12"/>
      <c r="X10" s="12"/>
      <c r="Y10" s="12"/>
    </row>
    <row r="11" spans="2:25">
      <c r="B11" s="22">
        <v>7</v>
      </c>
      <c r="C11" s="12" t="s">
        <v>22</v>
      </c>
      <c r="D11" s="12" t="s">
        <v>26</v>
      </c>
      <c r="E11" s="12" t="s">
        <v>88</v>
      </c>
      <c r="F11" s="12" t="s">
        <v>88</v>
      </c>
      <c r="G11" s="12" t="s">
        <v>34</v>
      </c>
      <c r="H11" s="12" t="s">
        <v>37</v>
      </c>
      <c r="I11" s="12" t="s">
        <v>40</v>
      </c>
      <c r="J11" s="12" t="s">
        <v>44</v>
      </c>
      <c r="K11" s="12" t="s">
        <v>48</v>
      </c>
      <c r="L11" s="12" t="s">
        <v>50</v>
      </c>
      <c r="M11" s="12" t="s">
        <v>54</v>
      </c>
      <c r="N11" s="12" t="s">
        <v>58</v>
      </c>
      <c r="O11" s="12" t="s">
        <v>86</v>
      </c>
      <c r="P11" s="12" t="s">
        <v>66</v>
      </c>
      <c r="Q11" s="12" t="s">
        <v>70</v>
      </c>
      <c r="R11" s="12" t="s">
        <v>87</v>
      </c>
      <c r="S11" s="12" t="s">
        <v>76</v>
      </c>
      <c r="T11" s="12" t="s">
        <v>78</v>
      </c>
      <c r="U11" s="12" t="s">
        <v>82</v>
      </c>
      <c r="V11" s="12"/>
      <c r="W11" s="12"/>
      <c r="X11" s="12"/>
      <c r="Y11" s="12"/>
    </row>
    <row r="12" spans="2:25">
      <c r="B12" s="22">
        <v>8</v>
      </c>
      <c r="C12" s="12" t="s">
        <v>23</v>
      </c>
      <c r="D12" s="12" t="s">
        <v>26</v>
      </c>
      <c r="E12" s="12" t="s">
        <v>88</v>
      </c>
      <c r="F12" s="12" t="s">
        <v>88</v>
      </c>
      <c r="G12" s="12" t="s">
        <v>34</v>
      </c>
      <c r="H12" s="12" t="s">
        <v>38</v>
      </c>
      <c r="I12" s="12" t="s">
        <v>40</v>
      </c>
      <c r="J12" s="12" t="s">
        <v>45</v>
      </c>
      <c r="K12" s="12" t="s">
        <v>48</v>
      </c>
      <c r="L12" s="12" t="s">
        <v>113</v>
      </c>
      <c r="M12" s="12" t="s">
        <v>54</v>
      </c>
      <c r="N12" s="12" t="s">
        <v>58</v>
      </c>
      <c r="O12" s="12" t="s">
        <v>92</v>
      </c>
      <c r="P12" s="12" t="s">
        <v>66</v>
      </c>
      <c r="Q12" s="12" t="s">
        <v>70</v>
      </c>
      <c r="R12" s="12" t="s">
        <v>75</v>
      </c>
      <c r="S12" s="12" t="s">
        <v>76</v>
      </c>
      <c r="T12" s="12" t="s">
        <v>79</v>
      </c>
      <c r="U12" s="12" t="s">
        <v>82</v>
      </c>
      <c r="V12" s="12"/>
      <c r="W12" s="12"/>
      <c r="X12" s="38"/>
      <c r="Y12" s="38"/>
    </row>
    <row r="13" spans="2:25">
      <c r="B13" s="22">
        <v>9</v>
      </c>
      <c r="C13" s="12" t="s">
        <v>23</v>
      </c>
      <c r="D13" s="12" t="s">
        <v>27</v>
      </c>
      <c r="E13" s="12" t="s">
        <v>88</v>
      </c>
      <c r="F13" s="12" t="s">
        <v>88</v>
      </c>
      <c r="G13" s="12" t="s">
        <v>34</v>
      </c>
      <c r="H13" s="12" t="s">
        <v>38</v>
      </c>
      <c r="I13" s="12" t="s">
        <v>41</v>
      </c>
      <c r="J13" s="12" t="s">
        <v>45</v>
      </c>
      <c r="K13" s="12" t="s">
        <v>49</v>
      </c>
      <c r="L13" s="12" t="s">
        <v>113</v>
      </c>
      <c r="M13" s="12" t="s">
        <v>55</v>
      </c>
      <c r="N13" s="12" t="s">
        <v>58</v>
      </c>
      <c r="O13" s="12" t="s">
        <v>92</v>
      </c>
      <c r="P13" s="12" t="s">
        <v>68</v>
      </c>
      <c r="Q13" s="12" t="s">
        <v>71</v>
      </c>
      <c r="R13" s="12" t="s">
        <v>75</v>
      </c>
      <c r="S13" s="12" t="s">
        <v>76</v>
      </c>
      <c r="T13" s="12" t="s">
        <v>79</v>
      </c>
      <c r="U13" s="12" t="s">
        <v>82</v>
      </c>
      <c r="V13" s="12"/>
      <c r="W13" s="12"/>
      <c r="X13" s="12"/>
      <c r="Y13" s="12"/>
    </row>
    <row r="14" spans="2:25">
      <c r="B14" s="22">
        <v>10</v>
      </c>
      <c r="C14" s="12" t="s">
        <v>87</v>
      </c>
      <c r="D14" s="12" t="s">
        <v>27</v>
      </c>
      <c r="E14" s="12" t="s">
        <v>88</v>
      </c>
      <c r="F14" s="12" t="s">
        <v>88</v>
      </c>
      <c r="G14" s="12" t="s">
        <v>34</v>
      </c>
      <c r="H14" s="12" t="s">
        <v>38</v>
      </c>
      <c r="I14" s="12" t="s">
        <v>41</v>
      </c>
      <c r="J14" s="12" t="s">
        <v>87</v>
      </c>
      <c r="K14" s="12" t="s">
        <v>87</v>
      </c>
      <c r="L14" s="12" t="s">
        <v>113</v>
      </c>
      <c r="M14" s="12" t="s">
        <v>55</v>
      </c>
      <c r="N14" s="12" t="s">
        <v>59</v>
      </c>
      <c r="O14" s="12" t="s">
        <v>92</v>
      </c>
      <c r="P14" s="12" t="s">
        <v>67</v>
      </c>
      <c r="Q14" s="12" t="s">
        <v>70</v>
      </c>
      <c r="R14" s="12" t="s">
        <v>75</v>
      </c>
      <c r="S14" s="12" t="s">
        <v>76</v>
      </c>
      <c r="T14" s="12" t="s">
        <v>78</v>
      </c>
      <c r="U14" s="12" t="s">
        <v>83</v>
      </c>
      <c r="V14" s="12" t="s">
        <v>150</v>
      </c>
      <c r="W14" s="12" t="s">
        <v>151</v>
      </c>
      <c r="X14" s="12"/>
      <c r="Y14" s="12"/>
    </row>
    <row r="15" spans="2:25">
      <c r="B15" s="22">
        <v>11</v>
      </c>
      <c r="C15" s="12" t="s">
        <v>22</v>
      </c>
      <c r="D15" s="12" t="s">
        <v>26</v>
      </c>
      <c r="E15" s="12" t="s">
        <v>88</v>
      </c>
      <c r="F15" s="12" t="s">
        <v>88</v>
      </c>
      <c r="G15" s="12" t="s">
        <v>34</v>
      </c>
      <c r="H15" s="12" t="s">
        <v>37</v>
      </c>
      <c r="I15" s="12" t="s">
        <v>40</v>
      </c>
      <c r="J15" s="12" t="s">
        <v>44</v>
      </c>
      <c r="K15" s="12" t="s">
        <v>47</v>
      </c>
      <c r="L15" s="12" t="s">
        <v>50</v>
      </c>
      <c r="M15" s="12" t="s">
        <v>54</v>
      </c>
      <c r="N15" s="12" t="s">
        <v>58</v>
      </c>
      <c r="O15" s="12" t="s">
        <v>92</v>
      </c>
      <c r="P15" s="12" t="s">
        <v>66</v>
      </c>
      <c r="Q15" s="12" t="s">
        <v>70</v>
      </c>
      <c r="R15" s="12" t="s">
        <v>87</v>
      </c>
      <c r="S15" s="12" t="s">
        <v>76</v>
      </c>
      <c r="T15" s="12" t="s">
        <v>78</v>
      </c>
      <c r="U15" s="12" t="s">
        <v>82</v>
      </c>
      <c r="V15" s="12" t="s">
        <v>152</v>
      </c>
      <c r="W15" s="12" t="s">
        <v>153</v>
      </c>
      <c r="X15" s="12"/>
      <c r="Y15" s="12"/>
    </row>
    <row r="16" spans="2:25">
      <c r="B16" s="22">
        <v>12</v>
      </c>
      <c r="C16" s="12" t="s">
        <v>23</v>
      </c>
      <c r="D16" s="12" t="s">
        <v>26</v>
      </c>
      <c r="E16" s="12" t="s">
        <v>88</v>
      </c>
      <c r="F16" s="12" t="s">
        <v>88</v>
      </c>
      <c r="G16" s="12" t="s">
        <v>34</v>
      </c>
      <c r="H16" s="12" t="s">
        <v>37</v>
      </c>
      <c r="I16" s="12" t="s">
        <v>40</v>
      </c>
      <c r="J16" s="12" t="s">
        <v>44</v>
      </c>
      <c r="K16" s="12" t="s">
        <v>48</v>
      </c>
      <c r="L16" s="12" t="s">
        <v>50</v>
      </c>
      <c r="M16" s="12" t="s">
        <v>54</v>
      </c>
      <c r="N16" s="12" t="s">
        <v>58</v>
      </c>
      <c r="O16" s="12" t="s">
        <v>92</v>
      </c>
      <c r="P16" s="12" t="s">
        <v>67</v>
      </c>
      <c r="Q16" s="12" t="s">
        <v>70</v>
      </c>
      <c r="R16" s="12" t="s">
        <v>75</v>
      </c>
      <c r="S16" s="12" t="s">
        <v>76</v>
      </c>
      <c r="T16" s="12" t="s">
        <v>78</v>
      </c>
      <c r="U16" s="12" t="s">
        <v>83</v>
      </c>
      <c r="V16" s="12" t="s">
        <v>154</v>
      </c>
      <c r="W16" s="12"/>
      <c r="X16" s="12"/>
      <c r="Y16" s="12"/>
    </row>
    <row r="17" spans="2:25">
      <c r="B17" s="22">
        <v>13</v>
      </c>
      <c r="C17" s="12" t="s">
        <v>23</v>
      </c>
      <c r="D17" s="12" t="s">
        <v>26</v>
      </c>
      <c r="E17" s="12" t="s">
        <v>88</v>
      </c>
      <c r="F17" s="12" t="s">
        <v>89</v>
      </c>
      <c r="G17" s="12" t="s">
        <v>34</v>
      </c>
      <c r="H17" s="12" t="s">
        <v>38</v>
      </c>
      <c r="I17" s="12" t="s">
        <v>40</v>
      </c>
      <c r="J17" s="12" t="s">
        <v>44</v>
      </c>
      <c r="K17" s="12" t="s">
        <v>49</v>
      </c>
      <c r="L17" s="12" t="s">
        <v>50</v>
      </c>
      <c r="M17" s="12" t="s">
        <v>55</v>
      </c>
      <c r="N17" s="12" t="s">
        <v>58</v>
      </c>
      <c r="O17" s="12" t="s">
        <v>91</v>
      </c>
      <c r="P17" s="12" t="s">
        <v>67</v>
      </c>
      <c r="Q17" s="12" t="s">
        <v>71</v>
      </c>
      <c r="R17" s="12" t="s">
        <v>75</v>
      </c>
      <c r="S17" s="12" t="s">
        <v>126</v>
      </c>
      <c r="T17" s="12" t="s">
        <v>79</v>
      </c>
      <c r="U17" s="12" t="s">
        <v>83</v>
      </c>
      <c r="V17" s="12" t="s">
        <v>155</v>
      </c>
      <c r="W17" s="12" t="s">
        <v>156</v>
      </c>
      <c r="X17" s="12"/>
      <c r="Y17" s="38"/>
    </row>
    <row r="18" spans="2:25">
      <c r="B18" s="22">
        <v>14</v>
      </c>
      <c r="C18" s="12" t="s">
        <v>22</v>
      </c>
      <c r="D18" s="12" t="s">
        <v>26</v>
      </c>
      <c r="E18" s="12" t="s">
        <v>89</v>
      </c>
      <c r="F18" s="12" t="s">
        <v>88</v>
      </c>
      <c r="G18" s="12" t="s">
        <v>34</v>
      </c>
      <c r="H18" s="12" t="s">
        <v>37</v>
      </c>
      <c r="I18" s="12" t="s">
        <v>40</v>
      </c>
      <c r="J18" s="12" t="s">
        <v>44</v>
      </c>
      <c r="K18" s="12" t="s">
        <v>48</v>
      </c>
      <c r="L18" s="12" t="s">
        <v>50</v>
      </c>
      <c r="M18" s="12" t="s">
        <v>54</v>
      </c>
      <c r="N18" s="12" t="s">
        <v>58</v>
      </c>
      <c r="O18" s="12" t="s">
        <v>92</v>
      </c>
      <c r="P18" s="12" t="s">
        <v>66</v>
      </c>
      <c r="Q18" s="12" t="s">
        <v>70</v>
      </c>
      <c r="R18" s="12" t="s">
        <v>75</v>
      </c>
      <c r="S18" s="12" t="s">
        <v>76</v>
      </c>
      <c r="T18" s="12" t="s">
        <v>78</v>
      </c>
      <c r="U18" s="12" t="s">
        <v>82</v>
      </c>
      <c r="V18" s="12" t="s">
        <v>157</v>
      </c>
      <c r="W18" s="12"/>
      <c r="X18" s="12"/>
      <c r="Y18" s="12"/>
    </row>
    <row r="19" spans="2:25">
      <c r="B19" s="22">
        <v>15</v>
      </c>
      <c r="C19" s="12" t="s">
        <v>22</v>
      </c>
      <c r="D19" s="12" t="s">
        <v>26</v>
      </c>
      <c r="E19" s="12" t="s">
        <v>88</v>
      </c>
      <c r="F19" s="12" t="s">
        <v>88</v>
      </c>
      <c r="G19" s="12" t="s">
        <v>34</v>
      </c>
      <c r="H19" s="12" t="s">
        <v>37</v>
      </c>
      <c r="I19" s="12" t="s">
        <v>40</v>
      </c>
      <c r="J19" s="12" t="s">
        <v>44</v>
      </c>
      <c r="K19" s="12" t="s">
        <v>48</v>
      </c>
      <c r="L19" s="12" t="s">
        <v>113</v>
      </c>
      <c r="M19" s="12" t="s">
        <v>55</v>
      </c>
      <c r="N19" s="12" t="s">
        <v>58</v>
      </c>
      <c r="O19" s="12" t="s">
        <v>93</v>
      </c>
      <c r="P19" s="12" t="s">
        <v>67</v>
      </c>
      <c r="Q19" s="12" t="s">
        <v>70</v>
      </c>
      <c r="R19" s="12" t="s">
        <v>87</v>
      </c>
      <c r="S19" s="12" t="s">
        <v>76</v>
      </c>
      <c r="T19" s="12" t="s">
        <v>78</v>
      </c>
      <c r="U19" s="12" t="s">
        <v>82</v>
      </c>
      <c r="V19" s="12" t="s">
        <v>158</v>
      </c>
      <c r="W19" s="12" t="s">
        <v>159</v>
      </c>
      <c r="X19" s="12"/>
      <c r="Y19" s="12"/>
    </row>
    <row r="20" spans="2:25">
      <c r="B20" s="22">
        <v>16</v>
      </c>
      <c r="C20" s="12" t="s">
        <v>23</v>
      </c>
      <c r="D20" s="12" t="s">
        <v>26</v>
      </c>
      <c r="E20" s="12" t="s">
        <v>88</v>
      </c>
      <c r="F20" s="12" t="s">
        <v>88</v>
      </c>
      <c r="G20" s="12" t="s">
        <v>34</v>
      </c>
      <c r="H20" s="12" t="s">
        <v>37</v>
      </c>
      <c r="I20" s="12" t="s">
        <v>40</v>
      </c>
      <c r="J20" s="12" t="s">
        <v>44</v>
      </c>
      <c r="K20" s="12" t="s">
        <v>48</v>
      </c>
      <c r="L20" s="12" t="s">
        <v>113</v>
      </c>
      <c r="M20" s="12" t="s">
        <v>54</v>
      </c>
      <c r="N20" s="12" t="s">
        <v>58</v>
      </c>
      <c r="O20" s="12" t="s">
        <v>92</v>
      </c>
      <c r="P20" s="12" t="s">
        <v>66</v>
      </c>
      <c r="Q20" s="12" t="s">
        <v>70</v>
      </c>
      <c r="R20" s="12" t="s">
        <v>75</v>
      </c>
      <c r="S20" s="12" t="s">
        <v>76</v>
      </c>
      <c r="T20" s="12" t="s">
        <v>78</v>
      </c>
      <c r="U20" s="12" t="s">
        <v>82</v>
      </c>
      <c r="V20" s="12"/>
      <c r="W20" s="12"/>
      <c r="X20" s="12"/>
      <c r="Y20" s="12"/>
    </row>
    <row r="21" spans="2:25">
      <c r="B21" s="22">
        <v>17</v>
      </c>
      <c r="C21" t="s">
        <v>23</v>
      </c>
      <c r="D21" t="s">
        <v>27</v>
      </c>
      <c r="E21" t="s">
        <v>90</v>
      </c>
      <c r="F21" t="s">
        <v>88</v>
      </c>
      <c r="G21" t="s">
        <v>34</v>
      </c>
      <c r="H21" t="s">
        <v>87</v>
      </c>
      <c r="I21" t="s">
        <v>41</v>
      </c>
      <c r="J21" t="s">
        <v>46</v>
      </c>
      <c r="K21" t="s">
        <v>49</v>
      </c>
      <c r="L21" t="s">
        <v>52</v>
      </c>
      <c r="M21" t="s">
        <v>54</v>
      </c>
      <c r="N21" t="s">
        <v>58</v>
      </c>
      <c r="O21" t="s">
        <v>92</v>
      </c>
      <c r="P21" t="s">
        <v>87</v>
      </c>
      <c r="Q21" t="s">
        <v>70</v>
      </c>
      <c r="R21" t="s">
        <v>87</v>
      </c>
      <c r="S21" t="s">
        <v>126</v>
      </c>
      <c r="T21" t="s">
        <v>79</v>
      </c>
      <c r="U21" t="s">
        <v>83</v>
      </c>
      <c r="W21" t="s">
        <v>160</v>
      </c>
    </row>
    <row r="22" spans="2:25">
      <c r="B22" s="22">
        <v>18</v>
      </c>
      <c r="C22" t="s">
        <v>24</v>
      </c>
      <c r="D22" t="s">
        <v>28</v>
      </c>
      <c r="E22" t="s">
        <v>33</v>
      </c>
      <c r="F22" t="s">
        <v>89</v>
      </c>
      <c r="G22" t="s">
        <v>35</v>
      </c>
      <c r="H22" t="s">
        <v>39</v>
      </c>
      <c r="I22" t="s">
        <v>42</v>
      </c>
      <c r="J22" t="s">
        <v>46</v>
      </c>
      <c r="K22" t="s">
        <v>49</v>
      </c>
      <c r="L22" t="s">
        <v>113</v>
      </c>
      <c r="M22" t="s">
        <v>56</v>
      </c>
      <c r="N22" t="s">
        <v>60</v>
      </c>
      <c r="O22" t="s">
        <v>92</v>
      </c>
      <c r="P22" t="s">
        <v>68</v>
      </c>
      <c r="Q22" t="s">
        <v>87</v>
      </c>
      <c r="R22" t="s">
        <v>74</v>
      </c>
      <c r="S22" t="s">
        <v>126</v>
      </c>
      <c r="T22" t="s">
        <v>80</v>
      </c>
      <c r="U22" t="s">
        <v>85</v>
      </c>
      <c r="V22" t="s">
        <v>161</v>
      </c>
      <c r="W22" t="s">
        <v>162</v>
      </c>
    </row>
    <row r="23" spans="2:25">
      <c r="B23" s="22">
        <v>19</v>
      </c>
      <c r="C23" t="s">
        <v>23</v>
      </c>
      <c r="D23" t="s">
        <v>27</v>
      </c>
      <c r="E23" t="s">
        <v>88</v>
      </c>
      <c r="F23" t="s">
        <v>88</v>
      </c>
      <c r="G23" t="s">
        <v>34</v>
      </c>
      <c r="H23" t="s">
        <v>38</v>
      </c>
      <c r="I23" t="s">
        <v>41</v>
      </c>
      <c r="J23" t="s">
        <v>45</v>
      </c>
      <c r="K23" t="s">
        <v>86</v>
      </c>
      <c r="L23" t="s">
        <v>50</v>
      </c>
      <c r="M23" t="s">
        <v>54</v>
      </c>
      <c r="N23" t="s">
        <v>58</v>
      </c>
      <c r="O23" t="s">
        <v>92</v>
      </c>
      <c r="P23" t="s">
        <v>67</v>
      </c>
      <c r="Q23" t="s">
        <v>70</v>
      </c>
      <c r="R23" t="s">
        <v>75</v>
      </c>
      <c r="S23" t="s">
        <v>76</v>
      </c>
      <c r="T23" t="s">
        <v>79</v>
      </c>
      <c r="U23" t="s">
        <v>83</v>
      </c>
    </row>
    <row r="24" spans="2:25">
      <c r="B24" s="22">
        <v>20</v>
      </c>
    </row>
    <row r="25" spans="2:25">
      <c r="B25" s="22">
        <v>21</v>
      </c>
    </row>
    <row r="26" spans="2:25">
      <c r="B26" s="22">
        <v>22</v>
      </c>
    </row>
    <row r="27" spans="2:25">
      <c r="B27" s="22">
        <v>23</v>
      </c>
    </row>
    <row r="28" spans="2:25">
      <c r="B28" s="22">
        <v>24</v>
      </c>
    </row>
    <row r="29" spans="2:25">
      <c r="B29" s="22">
        <v>25</v>
      </c>
    </row>
    <row r="30" spans="2:25">
      <c r="B30" s="22">
        <v>26</v>
      </c>
    </row>
    <row r="31" spans="2:25">
      <c r="B31" s="22">
        <v>27</v>
      </c>
    </row>
    <row r="32" spans="2:25">
      <c r="B32" s="22">
        <v>28</v>
      </c>
    </row>
    <row r="33" spans="2:2">
      <c r="B33" s="22">
        <v>29</v>
      </c>
    </row>
    <row r="34" spans="2:2">
      <c r="B34" s="22">
        <v>30</v>
      </c>
    </row>
    <row r="35" spans="2:2">
      <c r="B35" s="22">
        <v>31</v>
      </c>
    </row>
    <row r="36" spans="2:2">
      <c r="B36" s="22">
        <v>32</v>
      </c>
    </row>
    <row r="37" spans="2:2">
      <c r="B37" s="22">
        <v>33</v>
      </c>
    </row>
    <row r="38" spans="2:2">
      <c r="B38" s="22">
        <v>34</v>
      </c>
    </row>
    <row r="39" spans="2:2">
      <c r="B39" s="22">
        <v>35</v>
      </c>
    </row>
    <row r="40" spans="2:2">
      <c r="B40" s="22">
        <v>36</v>
      </c>
    </row>
    <row r="41" spans="2:2">
      <c r="B41" s="22">
        <v>37</v>
      </c>
    </row>
    <row r="42" spans="2:2">
      <c r="B42" s="22">
        <v>38</v>
      </c>
    </row>
    <row r="43" spans="2:2">
      <c r="B43" s="22">
        <v>39</v>
      </c>
    </row>
    <row r="44" spans="2:2">
      <c r="B44" s="22">
        <v>40</v>
      </c>
    </row>
    <row r="45" spans="2:2">
      <c r="B45" s="22">
        <v>41</v>
      </c>
    </row>
    <row r="46" spans="2:2">
      <c r="B46" s="22">
        <v>42</v>
      </c>
    </row>
    <row r="47" spans="2:2">
      <c r="B47" s="22">
        <v>43</v>
      </c>
    </row>
    <row r="48" spans="2:2">
      <c r="B48" s="22">
        <v>44</v>
      </c>
    </row>
    <row r="49" spans="2:2">
      <c r="B49" s="22">
        <v>45</v>
      </c>
    </row>
    <row r="50" spans="2:2">
      <c r="B50" s="22">
        <v>46</v>
      </c>
    </row>
    <row r="51" spans="2:2">
      <c r="B51" s="22">
        <v>47</v>
      </c>
    </row>
    <row r="52" spans="2:2">
      <c r="B52" s="22">
        <v>48</v>
      </c>
    </row>
    <row r="53" spans="2:2">
      <c r="B53" s="22">
        <v>49</v>
      </c>
    </row>
    <row r="54" spans="2:2">
      <c r="B54" s="22">
        <v>50</v>
      </c>
    </row>
    <row r="55" spans="2:2">
      <c r="B55" s="22">
        <v>51</v>
      </c>
    </row>
    <row r="56" spans="2:2">
      <c r="B56" s="22">
        <v>52</v>
      </c>
    </row>
    <row r="57" spans="2:2">
      <c r="B57" s="22">
        <v>53</v>
      </c>
    </row>
    <row r="58" spans="2:2">
      <c r="B58" s="22">
        <v>54</v>
      </c>
    </row>
    <row r="59" spans="2:2">
      <c r="B59" s="22">
        <v>55</v>
      </c>
    </row>
    <row r="60" spans="2:2">
      <c r="B60" s="22">
        <v>56</v>
      </c>
    </row>
    <row r="61" spans="2:2">
      <c r="B61" s="22">
        <v>57</v>
      </c>
    </row>
    <row r="62" spans="2:2">
      <c r="B62" s="22">
        <v>58</v>
      </c>
    </row>
    <row r="63" spans="2:2">
      <c r="B63" s="22">
        <v>59</v>
      </c>
    </row>
    <row r="64" spans="2:2">
      <c r="B64" s="22">
        <v>60</v>
      </c>
    </row>
    <row r="65" spans="2:2">
      <c r="B65" s="22">
        <v>61</v>
      </c>
    </row>
    <row r="66" spans="2:2">
      <c r="B66" s="22">
        <v>62</v>
      </c>
    </row>
    <row r="67" spans="2:2">
      <c r="B67" s="22">
        <v>63</v>
      </c>
    </row>
    <row r="68" spans="2:2">
      <c r="B68" s="22">
        <v>64</v>
      </c>
    </row>
    <row r="69" spans="2:2">
      <c r="B69" s="22">
        <v>65</v>
      </c>
    </row>
    <row r="70" spans="2:2">
      <c r="B70" s="22">
        <v>66</v>
      </c>
    </row>
    <row r="71" spans="2:2">
      <c r="B71" s="22">
        <v>67</v>
      </c>
    </row>
    <row r="72" spans="2:2">
      <c r="B72" s="22">
        <v>68</v>
      </c>
    </row>
    <row r="73" spans="2:2">
      <c r="B73" s="22">
        <v>69</v>
      </c>
    </row>
    <row r="74" spans="2:2">
      <c r="B74" s="22">
        <v>70</v>
      </c>
    </row>
    <row r="75" spans="2:2">
      <c r="B75" s="22">
        <v>71</v>
      </c>
    </row>
    <row r="76" spans="2:2">
      <c r="B76" s="22">
        <v>72</v>
      </c>
    </row>
    <row r="77" spans="2:2">
      <c r="B77" s="22">
        <v>73</v>
      </c>
    </row>
    <row r="78" spans="2:2">
      <c r="B78" s="22">
        <v>74</v>
      </c>
    </row>
    <row r="79" spans="2:2">
      <c r="B79" s="22">
        <v>75</v>
      </c>
    </row>
    <row r="80" spans="2:2">
      <c r="B80" s="22">
        <v>76</v>
      </c>
    </row>
    <row r="81" spans="2:2">
      <c r="B81" s="22">
        <v>77</v>
      </c>
    </row>
    <row r="82" spans="2:2">
      <c r="B82" s="22">
        <v>78</v>
      </c>
    </row>
    <row r="83" spans="2:2">
      <c r="B83" s="22">
        <v>79</v>
      </c>
    </row>
    <row r="84" spans="2:2">
      <c r="B84" s="22">
        <v>80</v>
      </c>
    </row>
    <row r="85" spans="2:2">
      <c r="B85" s="22">
        <v>81</v>
      </c>
    </row>
    <row r="86" spans="2:2">
      <c r="B86" s="22">
        <v>82</v>
      </c>
    </row>
    <row r="87" spans="2:2">
      <c r="B87" s="22">
        <v>83</v>
      </c>
    </row>
    <row r="88" spans="2:2">
      <c r="B88" s="22">
        <v>84</v>
      </c>
    </row>
    <row r="89" spans="2:2">
      <c r="B89" s="22">
        <v>85</v>
      </c>
    </row>
    <row r="90" spans="2:2">
      <c r="B90" s="22">
        <v>86</v>
      </c>
    </row>
    <row r="91" spans="2:2">
      <c r="B91" s="22">
        <v>87</v>
      </c>
    </row>
    <row r="92" spans="2:2">
      <c r="B92" s="22">
        <v>88</v>
      </c>
    </row>
    <row r="93" spans="2:2">
      <c r="B93" s="22">
        <v>89</v>
      </c>
    </row>
    <row r="94" spans="2:2">
      <c r="B94" s="22">
        <v>90</v>
      </c>
    </row>
    <row r="95" spans="2:2">
      <c r="B95" s="22">
        <v>91</v>
      </c>
    </row>
    <row r="96" spans="2:2">
      <c r="B96" s="22">
        <v>92</v>
      </c>
    </row>
    <row r="97" spans="2:2">
      <c r="B97" s="22">
        <v>93</v>
      </c>
    </row>
    <row r="98" spans="2:2">
      <c r="B98" s="22">
        <v>94</v>
      </c>
    </row>
    <row r="99" spans="2:2">
      <c r="B99" s="22">
        <v>95</v>
      </c>
    </row>
    <row r="100" spans="2:2">
      <c r="B100" s="22">
        <v>96</v>
      </c>
    </row>
    <row r="101" spans="2:2">
      <c r="B101" s="22">
        <v>97</v>
      </c>
    </row>
    <row r="102" spans="2:2">
      <c r="B102" s="22">
        <v>98</v>
      </c>
    </row>
    <row r="103" spans="2:2">
      <c r="B103" s="22">
        <v>99</v>
      </c>
    </row>
    <row r="104" spans="2:2">
      <c r="B104" s="22">
        <v>100</v>
      </c>
    </row>
  </sheetData>
  <phoneticPr fontId="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9">
        <x14:dataValidation type="list" allowBlank="1" showInputMessage="1" showErrorMessage="1">
          <x14:formula1>
            <xm:f>集計シート!$C$5:$C$10</xm:f>
          </x14:formula1>
          <xm:sqref>D5:D104</xm:sqref>
        </x14:dataValidation>
        <x14:dataValidation type="list" allowBlank="1" showInputMessage="1" showErrorMessage="1">
          <x14:formula1>
            <xm:f>集計シート!$D$5:$D$10</xm:f>
          </x14:formula1>
          <xm:sqref>E5:E104</xm:sqref>
        </x14:dataValidation>
        <x14:dataValidation type="list" allowBlank="1" showInputMessage="1" showErrorMessage="1">
          <x14:formula1>
            <xm:f>集計シート!$E$5:$E$10</xm:f>
          </x14:formula1>
          <xm:sqref>F5:F104</xm:sqref>
        </x14:dataValidation>
        <x14:dataValidation type="list" allowBlank="1" showInputMessage="1" showErrorMessage="1">
          <x14:formula1>
            <xm:f>集計シート!$F$5:$F$10</xm:f>
          </x14:formula1>
          <xm:sqref>G5:G104</xm:sqref>
        </x14:dataValidation>
        <x14:dataValidation type="list" allowBlank="1" showInputMessage="1" showErrorMessage="1">
          <x14:formula1>
            <xm:f>集計シート!$G$5:$G$10</xm:f>
          </x14:formula1>
          <xm:sqref>H5:H104</xm:sqref>
        </x14:dataValidation>
        <x14:dataValidation type="list" allowBlank="1" showInputMessage="1" showErrorMessage="1">
          <x14:formula1>
            <xm:f>集計シート!$H$5:$H$10</xm:f>
          </x14:formula1>
          <xm:sqref>I5:I104</xm:sqref>
        </x14:dataValidation>
        <x14:dataValidation type="list" allowBlank="1" showInputMessage="1" showErrorMessage="1">
          <x14:formula1>
            <xm:f>集計シート!$I$5:$I$10</xm:f>
          </x14:formula1>
          <xm:sqref>J5:J104</xm:sqref>
        </x14:dataValidation>
        <x14:dataValidation type="list" allowBlank="1" showInputMessage="1" showErrorMessage="1">
          <x14:formula1>
            <xm:f>集計シート!$J$5:$J$10</xm:f>
          </x14:formula1>
          <xm:sqref>K5:K104</xm:sqref>
        </x14:dataValidation>
        <x14:dataValidation type="list" allowBlank="1" showInputMessage="1" showErrorMessage="1">
          <x14:formula1>
            <xm:f>集計シート!$K$5:$K$10</xm:f>
          </x14:formula1>
          <xm:sqref>L5:L104</xm:sqref>
        </x14:dataValidation>
        <x14:dataValidation type="list" allowBlank="1" showInputMessage="1" showErrorMessage="1">
          <x14:formula1>
            <xm:f>集計シート!$L$5:$L$10</xm:f>
          </x14:formula1>
          <xm:sqref>M5:M104</xm:sqref>
        </x14:dataValidation>
        <x14:dataValidation type="list" allowBlank="1" showInputMessage="1" showErrorMessage="1">
          <x14:formula1>
            <xm:f>集計シート!$M$5:$M$10</xm:f>
          </x14:formula1>
          <xm:sqref>N5:N104</xm:sqref>
        </x14:dataValidation>
        <x14:dataValidation type="list" allowBlank="1" showInputMessage="1" showErrorMessage="1">
          <x14:formula1>
            <xm:f>集計シート!$B$5:$B$10</xm:f>
          </x14:formula1>
          <xm:sqref>C5:C104</xm:sqref>
        </x14:dataValidation>
        <x14:dataValidation type="list" allowBlank="1" showInputMessage="1" showErrorMessage="1">
          <x14:formula1>
            <xm:f>集計シート!$N$5:$N$10</xm:f>
          </x14:formula1>
          <xm:sqref>O5:O104</xm:sqref>
        </x14:dataValidation>
        <x14:dataValidation type="list" allowBlank="1" showInputMessage="1" showErrorMessage="1">
          <x14:formula1>
            <xm:f>集計シート!$O$5:$O$10</xm:f>
          </x14:formula1>
          <xm:sqref>P5:P104</xm:sqref>
        </x14:dataValidation>
        <x14:dataValidation type="list" allowBlank="1" showInputMessage="1" showErrorMessage="1">
          <x14:formula1>
            <xm:f>集計シート!$P$5:$P$10</xm:f>
          </x14:formula1>
          <xm:sqref>Q5:Q104</xm:sqref>
        </x14:dataValidation>
        <x14:dataValidation type="list" allowBlank="1" showInputMessage="1" showErrorMessage="1">
          <x14:formula1>
            <xm:f>集計シート!$Q$5:$Q$10</xm:f>
          </x14:formula1>
          <xm:sqref>R5:R104</xm:sqref>
        </x14:dataValidation>
        <x14:dataValidation type="list" allowBlank="1" showInputMessage="1" showErrorMessage="1">
          <x14:formula1>
            <xm:f>集計シート!$R$5:$R$10</xm:f>
          </x14:formula1>
          <xm:sqref>S5:S104</xm:sqref>
        </x14:dataValidation>
        <x14:dataValidation type="list" allowBlank="1" showInputMessage="1" showErrorMessage="1">
          <x14:formula1>
            <xm:f>集計シート!$S$5:$S$10</xm:f>
          </x14:formula1>
          <xm:sqref>T5:T104</xm:sqref>
        </x14:dataValidation>
        <x14:dataValidation type="list" allowBlank="1" showInputMessage="1" showErrorMessage="1">
          <x14:formula1>
            <xm:f>集計シート!$T$5:$T$10</xm:f>
          </x14:formula1>
          <xm:sqref>U5:U104</xm:sqref>
        </x14:dataValidation>
      </x14:dataValidations>
    </ext>
  </extLst>
</worksheet>
</file>

<file path=xl/worksheets/sheet3.xml><?xml version="1.0" encoding="utf-8"?>
<worksheet xmlns="http://schemas.openxmlformats.org/spreadsheetml/2006/main" xmlns:r="http://schemas.openxmlformats.org/officeDocument/2006/relationships">
  <dimension ref="B2:V23"/>
  <sheetViews>
    <sheetView workbookViewId="0">
      <selection activeCell="A3" sqref="A3"/>
    </sheetView>
  </sheetViews>
  <sheetFormatPr defaultRowHeight="13.3"/>
  <cols>
    <col min="1" max="1" width="3.61328125" customWidth="1"/>
    <col min="13" max="13" width="9.23046875" bestFit="1" customWidth="1"/>
  </cols>
  <sheetData>
    <row r="2" spans="2:22">
      <c r="B2" t="s">
        <v>164</v>
      </c>
    </row>
    <row r="3" spans="2:22" ht="14.15">
      <c r="B3" t="str">
        <f>入力シート!B3</f>
        <v>『向陽荘』</v>
      </c>
      <c r="E3" s="23">
        <f>入力シート!F3</f>
        <v>42748</v>
      </c>
      <c r="F3" s="20" t="s">
        <v>8</v>
      </c>
      <c r="G3" s="3">
        <f>入力シート!H3</f>
        <v>19</v>
      </c>
      <c r="H3" s="20" t="s">
        <v>6</v>
      </c>
      <c r="I3" s="4">
        <f>入力シート!J3</f>
        <v>28</v>
      </c>
      <c r="J3" s="20" t="s">
        <v>7</v>
      </c>
      <c r="K3" s="5">
        <f>G3/I3</f>
        <v>0.6785714285714286</v>
      </c>
    </row>
    <row r="4" spans="2:22">
      <c r="B4" s="2" t="s">
        <v>1</v>
      </c>
      <c r="C4" s="2" t="s">
        <v>2</v>
      </c>
      <c r="D4" s="2" t="s">
        <v>3</v>
      </c>
      <c r="E4" s="2" t="s">
        <v>4</v>
      </c>
      <c r="F4" s="2" t="s">
        <v>5</v>
      </c>
      <c r="G4" s="2" t="s">
        <v>9</v>
      </c>
      <c r="H4" s="2" t="s">
        <v>10</v>
      </c>
      <c r="I4" s="2" t="s">
        <v>11</v>
      </c>
      <c r="J4" s="2" t="s">
        <v>135</v>
      </c>
      <c r="K4" s="2" t="s">
        <v>12</v>
      </c>
      <c r="L4" s="2" t="s">
        <v>13</v>
      </c>
      <c r="M4" s="2" t="s">
        <v>14</v>
      </c>
      <c r="N4" s="2" t="s">
        <v>15</v>
      </c>
      <c r="O4" s="2" t="s">
        <v>16</v>
      </c>
      <c r="P4" s="2" t="s">
        <v>17</v>
      </c>
      <c r="Q4" s="2" t="s">
        <v>18</v>
      </c>
      <c r="R4" s="2" t="s">
        <v>19</v>
      </c>
      <c r="S4" s="2" t="s">
        <v>20</v>
      </c>
      <c r="T4" s="2" t="s">
        <v>134</v>
      </c>
      <c r="U4" s="2" t="s">
        <v>21</v>
      </c>
      <c r="V4" s="2" t="s">
        <v>133</v>
      </c>
    </row>
    <row r="5" spans="2:22">
      <c r="B5" t="s">
        <v>22</v>
      </c>
      <c r="C5" t="s">
        <v>26</v>
      </c>
      <c r="D5" t="s">
        <v>30</v>
      </c>
      <c r="E5" t="s">
        <v>30</v>
      </c>
      <c r="F5" t="s">
        <v>34</v>
      </c>
      <c r="G5" t="s">
        <v>37</v>
      </c>
      <c r="H5" t="s">
        <v>40</v>
      </c>
      <c r="I5" t="s">
        <v>44</v>
      </c>
      <c r="J5" t="s">
        <v>47</v>
      </c>
      <c r="K5" t="s">
        <v>50</v>
      </c>
      <c r="L5" t="s">
        <v>54</v>
      </c>
      <c r="M5" t="s">
        <v>58</v>
      </c>
      <c r="N5" t="s">
        <v>62</v>
      </c>
      <c r="O5" t="s">
        <v>66</v>
      </c>
      <c r="P5" t="s">
        <v>70</v>
      </c>
      <c r="Q5" t="s">
        <v>73</v>
      </c>
      <c r="R5" t="s">
        <v>76</v>
      </c>
      <c r="S5" t="s">
        <v>78</v>
      </c>
      <c r="T5" t="s">
        <v>82</v>
      </c>
    </row>
    <row r="6" spans="2:22">
      <c r="B6" t="s">
        <v>23</v>
      </c>
      <c r="C6" t="s">
        <v>27</v>
      </c>
      <c r="D6" t="s">
        <v>31</v>
      </c>
      <c r="E6" t="s">
        <v>31</v>
      </c>
      <c r="F6" t="s">
        <v>35</v>
      </c>
      <c r="G6" t="s">
        <v>38</v>
      </c>
      <c r="H6" t="s">
        <v>41</v>
      </c>
      <c r="I6" t="s">
        <v>45</v>
      </c>
      <c r="J6" t="s">
        <v>48</v>
      </c>
      <c r="K6" t="s">
        <v>51</v>
      </c>
      <c r="L6" t="s">
        <v>55</v>
      </c>
      <c r="M6" t="s">
        <v>59</v>
      </c>
      <c r="N6" t="s">
        <v>63</v>
      </c>
      <c r="O6" t="s">
        <v>67</v>
      </c>
      <c r="P6" t="s">
        <v>71</v>
      </c>
      <c r="Q6" t="s">
        <v>74</v>
      </c>
      <c r="R6" t="s">
        <v>77</v>
      </c>
      <c r="S6" t="s">
        <v>79</v>
      </c>
      <c r="T6" t="s">
        <v>83</v>
      </c>
    </row>
    <row r="7" spans="2:22">
      <c r="B7" t="s">
        <v>24</v>
      </c>
      <c r="C7" t="s">
        <v>28</v>
      </c>
      <c r="D7" t="s">
        <v>32</v>
      </c>
      <c r="E7" t="s">
        <v>32</v>
      </c>
      <c r="F7" t="s">
        <v>36</v>
      </c>
      <c r="G7" t="s">
        <v>39</v>
      </c>
      <c r="H7" t="s">
        <v>42</v>
      </c>
      <c r="I7" t="s">
        <v>46</v>
      </c>
      <c r="J7" t="s">
        <v>49</v>
      </c>
      <c r="K7" t="s">
        <v>52</v>
      </c>
      <c r="L7" t="s">
        <v>56</v>
      </c>
      <c r="M7" t="s">
        <v>60</v>
      </c>
      <c r="N7" t="s">
        <v>64</v>
      </c>
      <c r="O7" t="s">
        <v>68</v>
      </c>
      <c r="P7" t="s">
        <v>72</v>
      </c>
      <c r="Q7" t="s">
        <v>75</v>
      </c>
      <c r="R7" t="s">
        <v>95</v>
      </c>
      <c r="S7" t="s">
        <v>80</v>
      </c>
      <c r="T7" t="s">
        <v>84</v>
      </c>
    </row>
    <row r="8" spans="2:22">
      <c r="B8" t="s">
        <v>25</v>
      </c>
      <c r="C8" t="s">
        <v>29</v>
      </c>
      <c r="D8" t="s">
        <v>33</v>
      </c>
      <c r="E8" t="s">
        <v>33</v>
      </c>
      <c r="F8" t="s">
        <v>25</v>
      </c>
      <c r="G8" t="s">
        <v>25</v>
      </c>
      <c r="H8" t="s">
        <v>43</v>
      </c>
      <c r="I8" t="s">
        <v>25</v>
      </c>
      <c r="J8" t="s">
        <v>25</v>
      </c>
      <c r="K8" t="s">
        <v>53</v>
      </c>
      <c r="L8" t="s">
        <v>57</v>
      </c>
      <c r="M8" t="s">
        <v>61</v>
      </c>
      <c r="N8" t="s">
        <v>65</v>
      </c>
      <c r="O8" t="s">
        <v>69</v>
      </c>
      <c r="P8" t="s">
        <v>25</v>
      </c>
      <c r="Q8" t="s">
        <v>69</v>
      </c>
      <c r="R8" t="s">
        <v>25</v>
      </c>
      <c r="S8" t="s">
        <v>81</v>
      </c>
      <c r="T8" t="s">
        <v>85</v>
      </c>
    </row>
    <row r="9" spans="2:22">
      <c r="B9" t="s">
        <v>86</v>
      </c>
      <c r="C9" t="s">
        <v>86</v>
      </c>
      <c r="D9" t="s">
        <v>86</v>
      </c>
      <c r="E9" t="s">
        <v>86</v>
      </c>
      <c r="F9" t="s">
        <v>86</v>
      </c>
      <c r="G9" t="s">
        <v>86</v>
      </c>
      <c r="H9" t="s">
        <v>86</v>
      </c>
      <c r="I9" t="s">
        <v>86</v>
      </c>
      <c r="J9" t="s">
        <v>86</v>
      </c>
      <c r="K9" t="s">
        <v>86</v>
      </c>
      <c r="L9" t="s">
        <v>86</v>
      </c>
      <c r="M9" t="s">
        <v>86</v>
      </c>
      <c r="N9" t="s">
        <v>86</v>
      </c>
      <c r="O9" t="s">
        <v>86</v>
      </c>
      <c r="P9" t="s">
        <v>86</v>
      </c>
      <c r="Q9" t="s">
        <v>86</v>
      </c>
      <c r="R9" t="s">
        <v>86</v>
      </c>
      <c r="S9" t="s">
        <v>86</v>
      </c>
      <c r="T9" t="s">
        <v>86</v>
      </c>
    </row>
    <row r="11" spans="2:22">
      <c r="B11" s="11">
        <f>SUM(B12:B16)</f>
        <v>19</v>
      </c>
      <c r="C11" s="11">
        <f t="shared" ref="C11:T11" si="0">SUM(C12:C16)</f>
        <v>19</v>
      </c>
      <c r="D11" s="11">
        <f t="shared" si="0"/>
        <v>19</v>
      </c>
      <c r="E11" s="11">
        <f t="shared" si="0"/>
        <v>19</v>
      </c>
      <c r="F11" s="11">
        <f t="shared" si="0"/>
        <v>19</v>
      </c>
      <c r="G11" s="11">
        <f t="shared" si="0"/>
        <v>19</v>
      </c>
      <c r="H11" s="11">
        <f t="shared" si="0"/>
        <v>19</v>
      </c>
      <c r="I11" s="11">
        <f t="shared" si="0"/>
        <v>19</v>
      </c>
      <c r="J11" s="11">
        <f t="shared" si="0"/>
        <v>19</v>
      </c>
      <c r="K11" s="11">
        <f t="shared" si="0"/>
        <v>19</v>
      </c>
      <c r="L11" s="11">
        <f t="shared" si="0"/>
        <v>19</v>
      </c>
      <c r="M11" s="11">
        <f t="shared" si="0"/>
        <v>19</v>
      </c>
      <c r="N11" s="11">
        <f t="shared" si="0"/>
        <v>19</v>
      </c>
      <c r="O11" s="11">
        <f t="shared" si="0"/>
        <v>19</v>
      </c>
      <c r="P11" s="11">
        <f t="shared" si="0"/>
        <v>19</v>
      </c>
      <c r="Q11" s="11">
        <f t="shared" si="0"/>
        <v>19</v>
      </c>
      <c r="R11" s="11">
        <f t="shared" si="0"/>
        <v>19</v>
      </c>
      <c r="S11" s="11">
        <f t="shared" si="0"/>
        <v>19</v>
      </c>
      <c r="T11" s="11">
        <f t="shared" si="0"/>
        <v>19</v>
      </c>
      <c r="U11" s="13">
        <f>COUNTA(入力シート!V5:V104)</f>
        <v>10</v>
      </c>
      <c r="V11" s="13">
        <f>COUNTA(入力シート!W5:W104)</f>
        <v>9</v>
      </c>
    </row>
    <row r="12" spans="2:22">
      <c r="B12" s="6">
        <f>COUNTIF(入力シート!C5:C104,B5)</f>
        <v>6</v>
      </c>
      <c r="C12" s="6">
        <f>COUNTIF(入力シート!D5:D104,C5)</f>
        <v>12</v>
      </c>
      <c r="D12" s="6">
        <f>COUNTIF(入力シート!E5:E104,D5)</f>
        <v>11</v>
      </c>
      <c r="E12" s="6">
        <f>COUNTIF(入力シート!F5:F104,E5)</f>
        <v>14</v>
      </c>
      <c r="F12" s="6">
        <f>COUNTIF(入力シート!G5:G104,F5)</f>
        <v>15</v>
      </c>
      <c r="G12" s="6">
        <f>COUNTIF(入力シート!H5:H104,G5)</f>
        <v>7</v>
      </c>
      <c r="H12" s="6">
        <f>COUNTIF(入力シート!I5:I104,H5)</f>
        <v>11</v>
      </c>
      <c r="I12" s="6">
        <f>COUNTIF(入力シート!J5:J104,I5)</f>
        <v>8</v>
      </c>
      <c r="J12" s="6">
        <f>COUNTIF(入力シート!K5:K104,J5)</f>
        <v>2</v>
      </c>
      <c r="K12" s="6">
        <f>COUNTIF(入力シート!L5:L104,K5)</f>
        <v>8</v>
      </c>
      <c r="L12" s="6">
        <f>COUNTIF(入力シート!M5:M104,L5)</f>
        <v>10</v>
      </c>
      <c r="M12" s="6">
        <f>COUNTIF(入力シート!N5:N104,M5)</f>
        <v>14</v>
      </c>
      <c r="N12" s="6">
        <f>COUNTIF(入力シート!O5:O104,N5)</f>
        <v>13</v>
      </c>
      <c r="O12" s="6">
        <f>COUNTIF(入力シート!P5:P104,O5)</f>
        <v>7</v>
      </c>
      <c r="P12" s="6">
        <f>COUNTIF(入力シート!Q5:Q104,P5)</f>
        <v>14</v>
      </c>
      <c r="Q12" s="6">
        <f>COUNTIF(入力シート!R5:R104,Q5)</f>
        <v>0</v>
      </c>
      <c r="R12" s="6">
        <f>COUNTIF(入力シート!S5:S104,R5)</f>
        <v>13</v>
      </c>
      <c r="S12" s="6">
        <f>COUNTIF(入力シート!T5:T104,S5)</f>
        <v>9</v>
      </c>
      <c r="T12" s="6">
        <f>COUNTIF(入力シート!U5:U104,T5)</f>
        <v>9</v>
      </c>
    </row>
    <row r="13" spans="2:22">
      <c r="B13" s="8">
        <f>COUNTIF(入力シート!C5:C104,B6)</f>
        <v>11</v>
      </c>
      <c r="C13" s="8">
        <f>COUNTIF(入力シート!D5:D104,C6)</f>
        <v>6</v>
      </c>
      <c r="D13" s="8">
        <f>COUNTIF(入力シート!E5:E104,D6)</f>
        <v>6</v>
      </c>
      <c r="E13" s="8">
        <f>COUNTIF(入力シート!F5:F104,E6)</f>
        <v>5</v>
      </c>
      <c r="F13" s="8">
        <f>COUNTIF(入力シート!G5:G104,F6)</f>
        <v>4</v>
      </c>
      <c r="G13" s="8">
        <f>COUNTIF(入力シート!H5:H104,G6)</f>
        <v>9</v>
      </c>
      <c r="H13" s="8">
        <f>COUNTIF(入力シート!I5:I104,H6)</f>
        <v>6</v>
      </c>
      <c r="I13" s="8">
        <f>COUNTIF(入力シート!J5:J104,I6)</f>
        <v>6</v>
      </c>
      <c r="J13" s="8">
        <f>COUNTIF(入力シート!K5:K104,J6)</f>
        <v>9</v>
      </c>
      <c r="K13" s="8">
        <f>COUNTIF(入力シート!L5:L104,K6)</f>
        <v>7</v>
      </c>
      <c r="L13" s="8">
        <f>COUNTIF(入力シート!M5:M104,L6)</f>
        <v>7</v>
      </c>
      <c r="M13" s="8">
        <f>COUNTIF(入力シート!N5:N104,M6)</f>
        <v>4</v>
      </c>
      <c r="N13" s="8">
        <f>COUNTIF(入力シート!O5:O104,N6)</f>
        <v>4</v>
      </c>
      <c r="O13" s="8">
        <f>COUNTIF(入力シート!P5:P104,O6)</f>
        <v>7</v>
      </c>
      <c r="P13" s="8">
        <f>COUNTIF(入力シート!Q5:Q104,P6)</f>
        <v>3</v>
      </c>
      <c r="Q13" s="8">
        <f>COUNTIF(入力シート!R5:R104,Q6)</f>
        <v>2</v>
      </c>
      <c r="R13" s="8">
        <f>COUNTIF(入力シート!S5:S104,R6)</f>
        <v>5</v>
      </c>
      <c r="S13" s="8">
        <f>COUNTIF(入力シート!T5:T104,S6)</f>
        <v>8</v>
      </c>
      <c r="T13" s="8">
        <f>COUNTIF(入力シート!U5:U104,T6)</f>
        <v>6</v>
      </c>
    </row>
    <row r="14" spans="2:22">
      <c r="B14" s="9">
        <f>COUNTIF(入力シート!C5:C104,B7)</f>
        <v>1</v>
      </c>
      <c r="C14" s="9">
        <f>COUNTIF(入力シート!D5:D104,C7)</f>
        <v>1</v>
      </c>
      <c r="D14" s="9">
        <f>COUNTIF(入力シート!E5:E104,D7)</f>
        <v>1</v>
      </c>
      <c r="E14" s="9">
        <f>COUNTIF(入力シート!F5:F104,E7)</f>
        <v>0</v>
      </c>
      <c r="F14" s="9">
        <f>COUNTIF(入力シート!G5:G104,F7)</f>
        <v>0</v>
      </c>
      <c r="G14" s="9">
        <f>COUNTIF(入力シート!H5:H104,G7)</f>
        <v>1</v>
      </c>
      <c r="H14" s="9">
        <f>COUNTIF(入力シート!I5:I104,H7)</f>
        <v>2</v>
      </c>
      <c r="I14" s="9">
        <f>COUNTIF(入力シート!J5:J104,I7)</f>
        <v>4</v>
      </c>
      <c r="J14" s="9">
        <f>COUNTIF(入力シート!K5:K104,J7)</f>
        <v>6</v>
      </c>
      <c r="K14" s="9">
        <f>COUNTIF(入力シート!L5:L104,K7)</f>
        <v>4</v>
      </c>
      <c r="L14" s="9">
        <f>COUNTIF(入力シート!M5:M104,L7)</f>
        <v>2</v>
      </c>
      <c r="M14" s="9">
        <f>COUNTIF(入力シート!N5:N104,M7)</f>
        <v>1</v>
      </c>
      <c r="N14" s="9">
        <f>COUNTIF(入力シート!O5:O104,N7)</f>
        <v>1</v>
      </c>
      <c r="O14" s="9">
        <f>COUNTIF(入力シート!P5:P104,O7)</f>
        <v>3</v>
      </c>
      <c r="P14" s="9">
        <f>COUNTIF(入力シート!Q5:Q104,P7)</f>
        <v>0</v>
      </c>
      <c r="Q14" s="9">
        <f>COUNTIF(入力シート!R5:R104,Q7)</f>
        <v>12</v>
      </c>
      <c r="R14" s="9">
        <f>COUNTIF(入力シート!S5:S104,R7)</f>
        <v>1</v>
      </c>
      <c r="S14" s="9">
        <f>COUNTIF(入力シート!T5:T104,S7)</f>
        <v>2</v>
      </c>
      <c r="T14" s="9">
        <f>COUNTIF(入力シート!U5:U104,T7)</f>
        <v>3</v>
      </c>
    </row>
    <row r="15" spans="2:22">
      <c r="B15" s="10">
        <f>COUNTIF(入力シート!C5:C104,B8)</f>
        <v>1</v>
      </c>
      <c r="C15" s="10">
        <f>COUNTIF(入力シート!D5:D104,C8)</f>
        <v>0</v>
      </c>
      <c r="D15" s="10">
        <f>COUNTIF(入力シート!E5:E104,D8)</f>
        <v>1</v>
      </c>
      <c r="E15" s="10">
        <f>COUNTIF(入力シート!F5:F104,E8)</f>
        <v>0</v>
      </c>
      <c r="F15" s="10">
        <f>COUNTIF(入力シート!G5:G104,F8)</f>
        <v>0</v>
      </c>
      <c r="G15" s="10">
        <f>COUNTIF(入力シート!H5:H104,G8)</f>
        <v>2</v>
      </c>
      <c r="H15" s="10">
        <f>COUNTIF(入力シート!I5:I104,H8)</f>
        <v>0</v>
      </c>
      <c r="I15" s="10">
        <f>COUNTIF(入力シート!J5:J104,I8)</f>
        <v>1</v>
      </c>
      <c r="J15" s="10">
        <f>COUNTIF(入力シート!K5:K104,J8)</f>
        <v>1</v>
      </c>
      <c r="K15" s="10">
        <f>COUNTIF(入力シート!L5:L104,K8)</f>
        <v>0</v>
      </c>
      <c r="L15" s="10">
        <f>COUNTIF(入力シート!M5:M104,L8)</f>
        <v>0</v>
      </c>
      <c r="M15" s="10">
        <f>COUNTIF(入力シート!N5:N104,M8)</f>
        <v>0</v>
      </c>
      <c r="N15" s="10">
        <f>COUNTIF(入力シート!O5:O104,N8)</f>
        <v>0</v>
      </c>
      <c r="O15" s="10">
        <f>COUNTIF(入力シート!P5:P104,O8)</f>
        <v>2</v>
      </c>
      <c r="P15" s="10">
        <f>COUNTIF(入力シート!Q5:Q104,P8)</f>
        <v>2</v>
      </c>
      <c r="Q15" s="10">
        <f>COUNTIF(入力シート!R5:R104,Q8)</f>
        <v>5</v>
      </c>
      <c r="R15" s="10">
        <f>COUNTIF(入力シート!S5:S104,R8)</f>
        <v>0</v>
      </c>
      <c r="S15" s="10">
        <f>COUNTIF(入力シート!T5:T104,S8)</f>
        <v>0</v>
      </c>
      <c r="T15" s="10">
        <f>COUNTIF(入力シート!U5:U104,T8)</f>
        <v>1</v>
      </c>
    </row>
    <row r="16" spans="2:22">
      <c r="B16" s="7">
        <f>COUNTIF(入力シート!C5:C104,B9)</f>
        <v>0</v>
      </c>
      <c r="C16" s="7">
        <f>COUNTIF(入力シート!D5:D104,C9)</f>
        <v>0</v>
      </c>
      <c r="D16" s="7">
        <f>COUNTIF(入力シート!E5:E104,D9)</f>
        <v>0</v>
      </c>
      <c r="E16" s="7">
        <f>COUNTIF(入力シート!F5:F104,E9)</f>
        <v>0</v>
      </c>
      <c r="F16" s="7">
        <f>COUNTIF(入力シート!G5:G104,F9)</f>
        <v>0</v>
      </c>
      <c r="G16" s="7">
        <f>COUNTIF(入力シート!H5:H104,G9)</f>
        <v>0</v>
      </c>
      <c r="H16" s="7">
        <f>COUNTIF(入力シート!I5:I104,H9)</f>
        <v>0</v>
      </c>
      <c r="I16" s="7">
        <f>COUNTIF(入力シート!J5:J104,I9)</f>
        <v>0</v>
      </c>
      <c r="J16" s="7">
        <f>COUNTIF(入力シート!K5:K104,J9)</f>
        <v>1</v>
      </c>
      <c r="K16" s="7">
        <f>COUNTIF(入力シート!L5:L104,K9)</f>
        <v>0</v>
      </c>
      <c r="L16" s="7">
        <f>COUNTIF(入力シート!M5:M104,L9)</f>
        <v>0</v>
      </c>
      <c r="M16" s="7">
        <f>COUNTIF(入力シート!N5:N104,M9)</f>
        <v>0</v>
      </c>
      <c r="N16" s="7">
        <f>COUNTIF(入力シート!O5:O104,N9)</f>
        <v>1</v>
      </c>
      <c r="O16" s="7">
        <f>COUNTIF(入力シート!P5:P104,O9)</f>
        <v>0</v>
      </c>
      <c r="P16" s="7">
        <f>COUNTIF(入力シート!Q5:Q104,P9)</f>
        <v>0</v>
      </c>
      <c r="Q16" s="7">
        <f>COUNTIF(入力シート!R5:R104,Q9)</f>
        <v>0</v>
      </c>
      <c r="R16" s="7">
        <f>COUNTIF(入力シート!S5:S104,R9)</f>
        <v>0</v>
      </c>
      <c r="S16" s="7">
        <f>COUNTIF(入力シート!T5:T104,S9)</f>
        <v>0</v>
      </c>
      <c r="T16" s="7">
        <f>COUNTIF(入力シート!U5:U104,T9)</f>
        <v>0</v>
      </c>
    </row>
    <row r="18" spans="2:22">
      <c r="B18" s="19">
        <f>SUM(B19:B23)</f>
        <v>1</v>
      </c>
      <c r="C18" s="19">
        <f t="shared" ref="C18:T18" si="1">SUM(C19:C23)</f>
        <v>1</v>
      </c>
      <c r="D18" s="19">
        <f t="shared" si="1"/>
        <v>1</v>
      </c>
      <c r="E18" s="19">
        <f t="shared" si="1"/>
        <v>1</v>
      </c>
      <c r="F18" s="19">
        <f t="shared" si="1"/>
        <v>1</v>
      </c>
      <c r="G18" s="19">
        <f t="shared" si="1"/>
        <v>0.99999999999999989</v>
      </c>
      <c r="H18" s="19">
        <f t="shared" si="1"/>
        <v>1</v>
      </c>
      <c r="I18" s="19">
        <f t="shared" si="1"/>
        <v>1</v>
      </c>
      <c r="J18" s="19">
        <f t="shared" si="1"/>
        <v>1</v>
      </c>
      <c r="K18" s="19">
        <f t="shared" si="1"/>
        <v>1</v>
      </c>
      <c r="L18" s="19">
        <f t="shared" si="1"/>
        <v>0.99999999999999989</v>
      </c>
      <c r="M18" s="19">
        <f t="shared" si="1"/>
        <v>1</v>
      </c>
      <c r="N18" s="19">
        <f t="shared" si="1"/>
        <v>1</v>
      </c>
      <c r="O18" s="19">
        <f t="shared" si="1"/>
        <v>0.99999999999999989</v>
      </c>
      <c r="P18" s="19">
        <f t="shared" si="1"/>
        <v>0.99999999999999989</v>
      </c>
      <c r="Q18" s="19">
        <f t="shared" si="1"/>
        <v>1</v>
      </c>
      <c r="R18" s="19">
        <f t="shared" si="1"/>
        <v>1</v>
      </c>
      <c r="S18" s="19">
        <f t="shared" si="1"/>
        <v>0.99999999999999989</v>
      </c>
      <c r="T18" s="19">
        <f t="shared" si="1"/>
        <v>1</v>
      </c>
      <c r="U18" s="1"/>
      <c r="V18" s="1"/>
    </row>
    <row r="19" spans="2:22">
      <c r="B19" s="15">
        <f>B12/B11</f>
        <v>0.31578947368421051</v>
      </c>
      <c r="C19" s="15">
        <f t="shared" ref="C19:T19" si="2">C12/C11</f>
        <v>0.63157894736842102</v>
      </c>
      <c r="D19" s="15">
        <f t="shared" si="2"/>
        <v>0.57894736842105265</v>
      </c>
      <c r="E19" s="15">
        <f t="shared" si="2"/>
        <v>0.73684210526315785</v>
      </c>
      <c r="F19" s="15">
        <f t="shared" si="2"/>
        <v>0.78947368421052633</v>
      </c>
      <c r="G19" s="15">
        <f t="shared" si="2"/>
        <v>0.36842105263157893</v>
      </c>
      <c r="H19" s="15">
        <f t="shared" si="2"/>
        <v>0.57894736842105265</v>
      </c>
      <c r="I19" s="15">
        <f t="shared" si="2"/>
        <v>0.42105263157894735</v>
      </c>
      <c r="J19" s="15">
        <f t="shared" si="2"/>
        <v>0.10526315789473684</v>
      </c>
      <c r="K19" s="15">
        <f t="shared" si="2"/>
        <v>0.42105263157894735</v>
      </c>
      <c r="L19" s="15">
        <f t="shared" si="2"/>
        <v>0.52631578947368418</v>
      </c>
      <c r="M19" s="15">
        <f t="shared" si="2"/>
        <v>0.73684210526315785</v>
      </c>
      <c r="N19" s="15">
        <f t="shared" si="2"/>
        <v>0.68421052631578949</v>
      </c>
      <c r="O19" s="15">
        <f t="shared" si="2"/>
        <v>0.36842105263157893</v>
      </c>
      <c r="P19" s="15">
        <f t="shared" si="2"/>
        <v>0.73684210526315785</v>
      </c>
      <c r="Q19" s="15">
        <f t="shared" si="2"/>
        <v>0</v>
      </c>
      <c r="R19" s="15">
        <f t="shared" si="2"/>
        <v>0.68421052631578949</v>
      </c>
      <c r="S19" s="15">
        <f t="shared" si="2"/>
        <v>0.47368421052631576</v>
      </c>
      <c r="T19" s="15">
        <f t="shared" si="2"/>
        <v>0.47368421052631576</v>
      </c>
    </row>
    <row r="20" spans="2:22">
      <c r="B20" s="16">
        <f>B13/B11</f>
        <v>0.57894736842105265</v>
      </c>
      <c r="C20" s="16">
        <f t="shared" ref="C20:T20" si="3">C13/C11</f>
        <v>0.31578947368421051</v>
      </c>
      <c r="D20" s="16">
        <f t="shared" si="3"/>
        <v>0.31578947368421051</v>
      </c>
      <c r="E20" s="16">
        <f t="shared" si="3"/>
        <v>0.26315789473684209</v>
      </c>
      <c r="F20" s="16">
        <f t="shared" si="3"/>
        <v>0.21052631578947367</v>
      </c>
      <c r="G20" s="16">
        <f t="shared" si="3"/>
        <v>0.47368421052631576</v>
      </c>
      <c r="H20" s="16">
        <f t="shared" si="3"/>
        <v>0.31578947368421051</v>
      </c>
      <c r="I20" s="16">
        <f t="shared" si="3"/>
        <v>0.31578947368421051</v>
      </c>
      <c r="J20" s="16">
        <f t="shared" si="3"/>
        <v>0.47368421052631576</v>
      </c>
      <c r="K20" s="16">
        <f t="shared" si="3"/>
        <v>0.36842105263157893</v>
      </c>
      <c r="L20" s="16">
        <f t="shared" si="3"/>
        <v>0.36842105263157893</v>
      </c>
      <c r="M20" s="16">
        <f t="shared" si="3"/>
        <v>0.21052631578947367</v>
      </c>
      <c r="N20" s="16">
        <f t="shared" si="3"/>
        <v>0.21052631578947367</v>
      </c>
      <c r="O20" s="16">
        <f t="shared" si="3"/>
        <v>0.36842105263157893</v>
      </c>
      <c r="P20" s="16">
        <f t="shared" si="3"/>
        <v>0.15789473684210525</v>
      </c>
      <c r="Q20" s="16">
        <f t="shared" si="3"/>
        <v>0.10526315789473684</v>
      </c>
      <c r="R20" s="16">
        <f t="shared" si="3"/>
        <v>0.26315789473684209</v>
      </c>
      <c r="S20" s="16">
        <f t="shared" si="3"/>
        <v>0.42105263157894735</v>
      </c>
      <c r="T20" s="16">
        <f t="shared" si="3"/>
        <v>0.31578947368421051</v>
      </c>
    </row>
    <row r="21" spans="2:22">
      <c r="B21" s="14">
        <f>B14/B11</f>
        <v>5.2631578947368418E-2</v>
      </c>
      <c r="C21" s="14">
        <f t="shared" ref="C21:T21" si="4">C14/C11</f>
        <v>5.2631578947368418E-2</v>
      </c>
      <c r="D21" s="14">
        <f t="shared" si="4"/>
        <v>5.2631578947368418E-2</v>
      </c>
      <c r="E21" s="14">
        <f t="shared" si="4"/>
        <v>0</v>
      </c>
      <c r="F21" s="14">
        <f t="shared" si="4"/>
        <v>0</v>
      </c>
      <c r="G21" s="14">
        <f t="shared" si="4"/>
        <v>5.2631578947368418E-2</v>
      </c>
      <c r="H21" s="14">
        <f t="shared" si="4"/>
        <v>0.10526315789473684</v>
      </c>
      <c r="I21" s="14">
        <f t="shared" si="4"/>
        <v>0.21052631578947367</v>
      </c>
      <c r="J21" s="14">
        <f t="shared" si="4"/>
        <v>0.31578947368421051</v>
      </c>
      <c r="K21" s="14">
        <f t="shared" si="4"/>
        <v>0.21052631578947367</v>
      </c>
      <c r="L21" s="14">
        <f t="shared" si="4"/>
        <v>0.10526315789473684</v>
      </c>
      <c r="M21" s="14">
        <f t="shared" si="4"/>
        <v>5.2631578947368418E-2</v>
      </c>
      <c r="N21" s="14">
        <f t="shared" si="4"/>
        <v>5.2631578947368418E-2</v>
      </c>
      <c r="O21" s="14">
        <f t="shared" si="4"/>
        <v>0.15789473684210525</v>
      </c>
      <c r="P21" s="14">
        <f t="shared" si="4"/>
        <v>0</v>
      </c>
      <c r="Q21" s="14">
        <f t="shared" si="4"/>
        <v>0.63157894736842102</v>
      </c>
      <c r="R21" s="14">
        <f t="shared" si="4"/>
        <v>5.2631578947368418E-2</v>
      </c>
      <c r="S21" s="14">
        <f t="shared" si="4"/>
        <v>0.10526315789473684</v>
      </c>
      <c r="T21" s="14">
        <f t="shared" si="4"/>
        <v>0.15789473684210525</v>
      </c>
    </row>
    <row r="22" spans="2:22">
      <c r="B22" s="17">
        <f>B15/B11</f>
        <v>5.2631578947368418E-2</v>
      </c>
      <c r="C22" s="17">
        <f t="shared" ref="C22:T22" si="5">C15/C11</f>
        <v>0</v>
      </c>
      <c r="D22" s="17">
        <f t="shared" si="5"/>
        <v>5.2631578947368418E-2</v>
      </c>
      <c r="E22" s="17">
        <f t="shared" si="5"/>
        <v>0</v>
      </c>
      <c r="F22" s="17">
        <f t="shared" si="5"/>
        <v>0</v>
      </c>
      <c r="G22" s="17">
        <f t="shared" si="5"/>
        <v>0.10526315789473684</v>
      </c>
      <c r="H22" s="17">
        <f t="shared" si="5"/>
        <v>0</v>
      </c>
      <c r="I22" s="17">
        <f t="shared" si="5"/>
        <v>5.2631578947368418E-2</v>
      </c>
      <c r="J22" s="17">
        <f t="shared" si="5"/>
        <v>5.2631578947368418E-2</v>
      </c>
      <c r="K22" s="17">
        <f t="shared" si="5"/>
        <v>0</v>
      </c>
      <c r="L22" s="17">
        <f t="shared" si="5"/>
        <v>0</v>
      </c>
      <c r="M22" s="17">
        <f t="shared" si="5"/>
        <v>0</v>
      </c>
      <c r="N22" s="17">
        <f t="shared" si="5"/>
        <v>0</v>
      </c>
      <c r="O22" s="17">
        <f t="shared" si="5"/>
        <v>0.10526315789473684</v>
      </c>
      <c r="P22" s="17">
        <f t="shared" si="5"/>
        <v>0.10526315789473684</v>
      </c>
      <c r="Q22" s="17">
        <f t="shared" si="5"/>
        <v>0.26315789473684209</v>
      </c>
      <c r="R22" s="17">
        <f t="shared" si="5"/>
        <v>0</v>
      </c>
      <c r="S22" s="17">
        <f t="shared" si="5"/>
        <v>0</v>
      </c>
      <c r="T22" s="17">
        <f t="shared" si="5"/>
        <v>5.2631578947368418E-2</v>
      </c>
    </row>
    <row r="23" spans="2:22">
      <c r="B23" s="18">
        <f>B16/B11</f>
        <v>0</v>
      </c>
      <c r="C23" s="18">
        <f t="shared" ref="C23:T23" si="6">C16/C11</f>
        <v>0</v>
      </c>
      <c r="D23" s="18">
        <f t="shared" si="6"/>
        <v>0</v>
      </c>
      <c r="E23" s="18">
        <f t="shared" si="6"/>
        <v>0</v>
      </c>
      <c r="F23" s="18">
        <f t="shared" si="6"/>
        <v>0</v>
      </c>
      <c r="G23" s="18">
        <f t="shared" si="6"/>
        <v>0</v>
      </c>
      <c r="H23" s="18">
        <f t="shared" si="6"/>
        <v>0</v>
      </c>
      <c r="I23" s="18">
        <f t="shared" si="6"/>
        <v>0</v>
      </c>
      <c r="J23" s="18">
        <f t="shared" si="6"/>
        <v>5.2631578947368418E-2</v>
      </c>
      <c r="K23" s="18">
        <f t="shared" si="6"/>
        <v>0</v>
      </c>
      <c r="L23" s="18">
        <f t="shared" si="6"/>
        <v>0</v>
      </c>
      <c r="M23" s="18">
        <f t="shared" si="6"/>
        <v>0</v>
      </c>
      <c r="N23" s="18">
        <f t="shared" si="6"/>
        <v>5.2631578947368418E-2</v>
      </c>
      <c r="O23" s="18">
        <f t="shared" si="6"/>
        <v>0</v>
      </c>
      <c r="P23" s="18">
        <f t="shared" si="6"/>
        <v>0</v>
      </c>
      <c r="Q23" s="18">
        <f t="shared" si="6"/>
        <v>0</v>
      </c>
      <c r="R23" s="18">
        <f t="shared" si="6"/>
        <v>0</v>
      </c>
      <c r="S23" s="18">
        <f t="shared" si="6"/>
        <v>0</v>
      </c>
      <c r="T23" s="18">
        <f t="shared" si="6"/>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発表シート</vt:lpstr>
      <vt:lpstr>入力シート</vt:lpstr>
      <vt:lpstr>集計シート</vt:lpstr>
      <vt:lpstr>発表シート!Print_Area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神戸市老人福祉施設連盟</dc:creator>
  <cp:lastModifiedBy>ロキソニン</cp:lastModifiedBy>
  <cp:lastPrinted>2017-02-24T06:52:28Z</cp:lastPrinted>
  <dcterms:created xsi:type="dcterms:W3CDTF">2014-09-19T00:46:55Z</dcterms:created>
  <dcterms:modified xsi:type="dcterms:W3CDTF">2017-10-21T08:21:37Z</dcterms:modified>
</cp:coreProperties>
</file>